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DDF9" lockStructure="1"/>
  <bookViews>
    <workbookView xWindow="480" yWindow="330" windowWidth="16275" windowHeight="9225"/>
  </bookViews>
  <sheets>
    <sheet name="ICF 5x5 By Russell Taylor" sheetId="1" r:id="rId1"/>
  </sheets>
  <calcPr calcId="144525"/>
</workbook>
</file>

<file path=xl/calcChain.xml><?xml version="1.0" encoding="utf-8"?>
<calcChain xmlns="http://schemas.openxmlformats.org/spreadsheetml/2006/main">
  <c r="J48" i="1" l="1"/>
  <c r="J47" i="1"/>
  <c r="J46" i="1"/>
  <c r="J45" i="1"/>
  <c r="J43" i="1"/>
  <c r="J42" i="1"/>
  <c r="J41" i="1"/>
  <c r="J40" i="1"/>
  <c r="J37" i="1"/>
  <c r="J36" i="1"/>
  <c r="J35" i="1"/>
  <c r="J34" i="1"/>
  <c r="L24" i="1"/>
  <c r="J23" i="1"/>
  <c r="J22" i="1"/>
  <c r="J21" i="1"/>
  <c r="J19" i="1"/>
  <c r="J18" i="1"/>
  <c r="J17" i="1"/>
  <c r="J14" i="1"/>
  <c r="J13" i="1"/>
  <c r="J12" i="1"/>
  <c r="J11" i="1"/>
  <c r="J38" i="1"/>
  <c r="J16" i="1" l="1"/>
  <c r="L15" i="1"/>
  <c r="L20" i="1"/>
  <c r="E4" i="1" l="1"/>
  <c r="E5" i="1"/>
  <c r="E6" i="1"/>
  <c r="E7" i="1"/>
  <c r="E3" i="1"/>
  <c r="D22" i="1" l="1"/>
  <c r="H14" i="1"/>
  <c r="F14" i="1"/>
  <c r="D14" i="1"/>
  <c r="D13" i="1"/>
  <c r="D19" i="1"/>
  <c r="D18" i="1"/>
  <c r="H19" i="1"/>
  <c r="F19" i="1"/>
  <c r="H24" i="1"/>
  <c r="F24" i="1"/>
  <c r="D24" i="1"/>
  <c r="F15" i="1"/>
  <c r="D15" i="1"/>
  <c r="H15" i="1"/>
  <c r="H20" i="1"/>
  <c r="F20" i="1"/>
  <c r="D20" i="1"/>
  <c r="D12" i="1"/>
  <c r="F6" i="1"/>
  <c r="H38" i="1"/>
  <c r="H45" i="1"/>
  <c r="H44" i="1"/>
  <c r="J44" i="1"/>
  <c r="H47" i="1"/>
  <c r="H46" i="1"/>
  <c r="J33" i="1"/>
  <c r="H40" i="1"/>
  <c r="F7" i="1"/>
  <c r="H39" i="1"/>
  <c r="H42" i="1"/>
  <c r="J39" i="1"/>
  <c r="H41" i="1"/>
  <c r="H35" i="1"/>
  <c r="F36" i="1"/>
  <c r="H34" i="1"/>
  <c r="D36" i="1"/>
  <c r="H33" i="1"/>
  <c r="D35" i="1"/>
  <c r="H36" i="1"/>
  <c r="F38" i="1"/>
  <c r="D38" i="1"/>
  <c r="H23" i="1"/>
  <c r="F44" i="1"/>
  <c r="F22" i="1"/>
  <c r="D46" i="1"/>
  <c r="H22" i="1"/>
  <c r="F47" i="1"/>
  <c r="F23" i="1"/>
  <c r="D45" i="1"/>
  <c r="F46" i="1"/>
  <c r="D23" i="1"/>
  <c r="F45" i="1"/>
  <c r="D47" i="1"/>
  <c r="D21" i="1"/>
  <c r="F34" i="1"/>
  <c r="D34" i="1"/>
  <c r="D11" i="1"/>
  <c r="F33" i="1"/>
  <c r="F13" i="1"/>
  <c r="D33" i="1"/>
  <c r="H13" i="1"/>
  <c r="F12" i="1"/>
  <c r="F35" i="1"/>
  <c r="H12" i="1"/>
  <c r="H16" i="1"/>
  <c r="F16" i="1"/>
  <c r="D17" i="1"/>
  <c r="H18" i="1"/>
  <c r="F18" i="1"/>
  <c r="D16" i="1"/>
  <c r="H17" i="1"/>
  <c r="F17" i="1"/>
  <c r="F39" i="1"/>
  <c r="D39" i="1"/>
  <c r="F42" i="1"/>
  <c r="F41" i="1"/>
  <c r="D42" i="1"/>
  <c r="F40" i="1"/>
  <c r="D41" i="1"/>
  <c r="F4" i="1"/>
  <c r="F5" i="1"/>
  <c r="F3" i="1"/>
  <c r="AJ38" i="1"/>
  <c r="AD38" i="1"/>
  <c r="R38" i="1"/>
  <c r="AJ19" i="1" l="1"/>
  <c r="AB19" i="1"/>
  <c r="T19" i="1"/>
  <c r="L19" i="1"/>
  <c r="AP19" i="1"/>
  <c r="AH19" i="1"/>
  <c r="Z19" i="1"/>
  <c r="R19" i="1"/>
  <c r="AN19" i="1"/>
  <c r="AF19" i="1"/>
  <c r="X19" i="1"/>
  <c r="P19" i="1"/>
  <c r="AL19" i="1"/>
  <c r="AD19" i="1"/>
  <c r="V19" i="1"/>
  <c r="N19" i="1"/>
  <c r="AN14" i="1"/>
  <c r="AF14" i="1"/>
  <c r="X14" i="1"/>
  <c r="P14" i="1"/>
  <c r="AL14" i="1"/>
  <c r="AD14" i="1"/>
  <c r="V14" i="1"/>
  <c r="N14" i="1"/>
  <c r="AJ14" i="1"/>
  <c r="AB14" i="1"/>
  <c r="T14" i="1"/>
  <c r="L14" i="1"/>
  <c r="AP14" i="1"/>
  <c r="AH14" i="1"/>
  <c r="Z14" i="1"/>
  <c r="R14" i="1"/>
  <c r="T36" i="1"/>
  <c r="N36" i="1"/>
  <c r="Z36" i="1"/>
  <c r="R36" i="1"/>
  <c r="L36" i="1"/>
  <c r="X36" i="1"/>
  <c r="R37" i="1"/>
  <c r="V36" i="1"/>
  <c r="P36" i="1"/>
  <c r="V22" i="1"/>
  <c r="N22" i="1"/>
  <c r="T22" i="1"/>
  <c r="L22" i="1"/>
  <c r="Z22" i="1"/>
  <c r="R22" i="1"/>
  <c r="X22" i="1"/>
  <c r="P22" i="1"/>
  <c r="X21" i="1"/>
  <c r="P21" i="1"/>
  <c r="V21" i="1"/>
  <c r="N21" i="1"/>
  <c r="T21" i="1"/>
  <c r="L21" i="1"/>
  <c r="Z21" i="1"/>
  <c r="R21" i="1"/>
  <c r="L23" i="1"/>
  <c r="Z23" i="1"/>
  <c r="R23" i="1"/>
  <c r="X23" i="1"/>
  <c r="P23" i="1"/>
  <c r="V23" i="1"/>
  <c r="N23" i="1"/>
  <c r="T23" i="1"/>
  <c r="Z34" i="1"/>
  <c r="N34" i="1"/>
  <c r="L34" i="1"/>
  <c r="T34" i="1"/>
  <c r="P34" i="1"/>
  <c r="X34" i="1"/>
  <c r="V34" i="1"/>
  <c r="R34" i="1"/>
  <c r="Z33" i="1"/>
  <c r="R33" i="1"/>
  <c r="X33" i="1"/>
  <c r="P33" i="1"/>
  <c r="V33" i="1"/>
  <c r="N33" i="1"/>
  <c r="T33" i="1"/>
  <c r="L33" i="1"/>
  <c r="Z35" i="1"/>
  <c r="R35" i="1"/>
  <c r="X35" i="1"/>
  <c r="P35" i="1"/>
  <c r="V35" i="1"/>
  <c r="N35" i="1"/>
  <c r="T35" i="1"/>
  <c r="L35" i="1"/>
  <c r="AP20" i="1" l="1"/>
  <c r="AL20" i="1"/>
  <c r="AP15" i="1"/>
  <c r="AL15" i="1"/>
  <c r="V42" i="1"/>
  <c r="AL42" i="1" s="1"/>
  <c r="V41" i="1"/>
  <c r="AL41" i="1" s="1"/>
  <c r="D40" i="1"/>
  <c r="R24" i="1"/>
  <c r="AL38" i="1"/>
  <c r="Z38" i="1"/>
  <c r="N38" i="1"/>
  <c r="AH38" i="1"/>
  <c r="V38" i="1"/>
  <c r="AF38" i="1"/>
  <c r="T38" i="1"/>
  <c r="AN38" i="1"/>
  <c r="AB38" i="1"/>
  <c r="P38" i="1"/>
  <c r="AF20" i="1"/>
  <c r="N20" i="1"/>
  <c r="AD20" i="1"/>
  <c r="Z20" i="1"/>
  <c r="AJ20" i="1"/>
  <c r="R20" i="1"/>
  <c r="N15" i="1"/>
  <c r="AF15" i="1"/>
  <c r="Z15" i="1"/>
  <c r="R15" i="1"/>
  <c r="X15" i="1"/>
  <c r="T15" i="1"/>
  <c r="AJ15" i="1" s="1"/>
  <c r="X38" i="1"/>
  <c r="V13" i="1"/>
  <c r="AL13" i="1" s="1"/>
  <c r="T20" i="1"/>
  <c r="X20" i="1"/>
  <c r="R48" i="1"/>
  <c r="AF48" i="1" s="1"/>
  <c r="R46" i="1"/>
  <c r="AF46" i="1" s="1"/>
  <c r="N47" i="1"/>
  <c r="AB47" i="1" s="1"/>
  <c r="AP47" i="1" s="1"/>
  <c r="AB35" i="1"/>
  <c r="AD36" i="1"/>
  <c r="V45" i="1"/>
  <c r="AJ45" i="1" s="1"/>
  <c r="V44" i="1"/>
  <c r="AJ44" i="1" s="1"/>
  <c r="AF34" i="1"/>
  <c r="AF33" i="1"/>
  <c r="H21" i="1"/>
  <c r="AF21" i="1" s="1"/>
  <c r="AN23" i="1"/>
  <c r="F21" i="1"/>
  <c r="D44" i="1"/>
  <c r="F11" i="1"/>
  <c r="N11" i="1"/>
  <c r="AD11" i="1" s="1"/>
  <c r="Z12" i="1"/>
  <c r="AP12" i="1" s="1"/>
  <c r="H11" i="1"/>
  <c r="AD24" i="1" l="1"/>
  <c r="AF24" i="1"/>
  <c r="T24" i="1"/>
  <c r="X24" i="1"/>
  <c r="AJ24" i="1"/>
  <c r="N24" i="1"/>
  <c r="Z24" i="1"/>
  <c r="AL24" i="1"/>
  <c r="AP24" i="1"/>
  <c r="AF43" i="1"/>
  <c r="N43" i="1"/>
  <c r="AB43" i="1"/>
  <c r="V43" i="1"/>
  <c r="AL43" i="1"/>
  <c r="AH43" i="1"/>
  <c r="Z43" i="1"/>
  <c r="AN43" i="1"/>
  <c r="T43" i="1"/>
  <c r="P43" i="1"/>
  <c r="AN35" i="1"/>
  <c r="AP35" i="1"/>
  <c r="AH35" i="1"/>
  <c r="AJ35" i="1"/>
  <c r="Z37" i="1"/>
  <c r="AP37" i="1" s="1"/>
  <c r="L37" i="1"/>
  <c r="AB37" i="1" s="1"/>
  <c r="AH37" i="1"/>
  <c r="P37" i="1"/>
  <c r="AF37" i="1" s="1"/>
  <c r="X37" i="1"/>
  <c r="AN37" i="1" s="1"/>
  <c r="V37" i="1"/>
  <c r="AL37" i="1" s="1"/>
  <c r="N37" i="1"/>
  <c r="AD37" i="1" s="1"/>
  <c r="T37" i="1"/>
  <c r="AJ37" i="1" s="1"/>
  <c r="V39" i="1"/>
  <c r="AL39" i="1" s="1"/>
  <c r="Z39" i="1"/>
  <c r="AP39" i="1" s="1"/>
  <c r="X39" i="1"/>
  <c r="AN39" i="1" s="1"/>
  <c r="R42" i="1"/>
  <c r="AH42" i="1" s="1"/>
  <c r="X42" i="1"/>
  <c r="AN42" i="1" s="1"/>
  <c r="L42" i="1"/>
  <c r="AB42" i="1" s="1"/>
  <c r="T42" i="1"/>
  <c r="AJ42" i="1" s="1"/>
  <c r="Z42" i="1"/>
  <c r="AP42" i="1" s="1"/>
  <c r="X43" i="1"/>
  <c r="N42" i="1"/>
  <c r="AD42" i="1" s="1"/>
  <c r="P42" i="1"/>
  <c r="AF42" i="1" s="1"/>
  <c r="X40" i="1"/>
  <c r="AN40" i="1" s="1"/>
  <c r="Z40" i="1"/>
  <c r="AP40" i="1" s="1"/>
  <c r="T40" i="1"/>
  <c r="AJ40" i="1" s="1"/>
  <c r="R40" i="1"/>
  <c r="AH40" i="1" s="1"/>
  <c r="P40" i="1"/>
  <c r="AF40" i="1" s="1"/>
  <c r="N40" i="1"/>
  <c r="AD40" i="1" s="1"/>
  <c r="L40" i="1"/>
  <c r="AB40" i="1" s="1"/>
  <c r="V40" i="1"/>
  <c r="AL40" i="1" s="1"/>
  <c r="L41" i="1"/>
  <c r="AB41" i="1" s="1"/>
  <c r="N41" i="1"/>
  <c r="AD41" i="1" s="1"/>
  <c r="P41" i="1"/>
  <c r="AF41" i="1" s="1"/>
  <c r="R41" i="1"/>
  <c r="AH41" i="1" s="1"/>
  <c r="T41" i="1"/>
  <c r="AJ41" i="1" s="1"/>
  <c r="Z41" i="1"/>
  <c r="AP41" i="1" s="1"/>
  <c r="X41" i="1"/>
  <c r="AN41" i="1" s="1"/>
  <c r="L39" i="1"/>
  <c r="AB39" i="1" s="1"/>
  <c r="N39" i="1"/>
  <c r="AD39" i="1" s="1"/>
  <c r="P39" i="1"/>
  <c r="AF39" i="1" s="1"/>
  <c r="R39" i="1"/>
  <c r="AH39" i="1" s="1"/>
  <c r="T39" i="1"/>
  <c r="AJ39" i="1" s="1"/>
  <c r="N48" i="1"/>
  <c r="AB48" i="1" s="1"/>
  <c r="AP48" i="1" s="1"/>
  <c r="N46" i="1"/>
  <c r="AB46" i="1" s="1"/>
  <c r="AP46" i="1" s="1"/>
  <c r="L48" i="1"/>
  <c r="T48" i="1" s="1"/>
  <c r="AH48" i="1" s="1"/>
  <c r="V48" i="1"/>
  <c r="AJ48" i="1" s="1"/>
  <c r="AN33" i="1"/>
  <c r="AJ34" i="1"/>
  <c r="AL34" i="1"/>
  <c r="AP34" i="1"/>
  <c r="AF35" i="1"/>
  <c r="AH34" i="1"/>
  <c r="AN36" i="1"/>
  <c r="L44" i="1"/>
  <c r="P44" i="1" s="1"/>
  <c r="AD44" i="1" s="1"/>
  <c r="R44" i="1"/>
  <c r="AF44" i="1" s="1"/>
  <c r="V46" i="1"/>
  <c r="AJ46" i="1" s="1"/>
  <c r="AJ21" i="1"/>
  <c r="AJ23" i="1"/>
  <c r="L47" i="1"/>
  <c r="R47" i="1"/>
  <c r="AF47" i="1" s="1"/>
  <c r="AB23" i="1"/>
  <c r="AP23" i="1"/>
  <c r="L46" i="1"/>
  <c r="N44" i="1"/>
  <c r="AB44" i="1" s="1"/>
  <c r="AP44" i="1" s="1"/>
  <c r="N45" i="1"/>
  <c r="AB45" i="1" s="1"/>
  <c r="AP45" i="1" s="1"/>
  <c r="V47" i="1"/>
  <c r="AJ47" i="1" s="1"/>
  <c r="AH23" i="1"/>
  <c r="AL23" i="1"/>
  <c r="L45" i="1"/>
  <c r="R45" i="1"/>
  <c r="AF45" i="1" s="1"/>
  <c r="AB21" i="1"/>
  <c r="AD23" i="1"/>
  <c r="T13" i="1"/>
  <c r="AJ13" i="1" s="1"/>
  <c r="AL33" i="1"/>
  <c r="AH36" i="1"/>
  <c r="AP36" i="1"/>
  <c r="AP33" i="1"/>
  <c r="AD15" i="1"/>
  <c r="AH33" i="1"/>
  <c r="AL36" i="1"/>
  <c r="Z13" i="1"/>
  <c r="AP13" i="1" s="1"/>
  <c r="AJ33" i="1"/>
  <c r="AJ36" i="1"/>
  <c r="AL35" i="1"/>
  <c r="AN34" i="1"/>
  <c r="AB22" i="1"/>
  <c r="AN22" i="1"/>
  <c r="AL21" i="1"/>
  <c r="AD22" i="1"/>
  <c r="AL22" i="1"/>
  <c r="AN21" i="1"/>
  <c r="AH21" i="1"/>
  <c r="AP21" i="1"/>
  <c r="AF23" i="1"/>
  <c r="AH22" i="1"/>
  <c r="AP22" i="1"/>
  <c r="AD21" i="1"/>
  <c r="AF22" i="1"/>
  <c r="AJ22" i="1"/>
  <c r="L11" i="1"/>
  <c r="AB11" i="1" s="1"/>
  <c r="V12" i="1"/>
  <c r="AL12" i="1" s="1"/>
  <c r="AB36" i="1"/>
  <c r="T12" i="1"/>
  <c r="AJ12" i="1" s="1"/>
  <c r="X13" i="1"/>
  <c r="AN13" i="1" s="1"/>
  <c r="L13" i="1"/>
  <c r="AB13" i="1" s="1"/>
  <c r="N13" i="1"/>
  <c r="AD13" i="1" s="1"/>
  <c r="P13" i="1"/>
  <c r="AF13" i="1" s="1"/>
  <c r="R13" i="1"/>
  <c r="AH13" i="1" s="1"/>
  <c r="AB34" i="1"/>
  <c r="T11" i="1"/>
  <c r="AJ11" i="1" s="1"/>
  <c r="X11" i="1"/>
  <c r="AN11" i="1" s="1"/>
  <c r="X12" i="1"/>
  <c r="AN12" i="1" s="1"/>
  <c r="L12" i="1"/>
  <c r="AB12" i="1" s="1"/>
  <c r="N12" i="1"/>
  <c r="AD12" i="1" s="1"/>
  <c r="P12" i="1"/>
  <c r="AF12" i="1" s="1"/>
  <c r="R12" i="1"/>
  <c r="AH12" i="1" s="1"/>
  <c r="Z11" i="1"/>
  <c r="AP11" i="1" s="1"/>
  <c r="AB33" i="1"/>
  <c r="AD34" i="1"/>
  <c r="AF36" i="1"/>
  <c r="P11" i="1"/>
  <c r="AF11" i="1" s="1"/>
  <c r="R11" i="1"/>
  <c r="AH11" i="1" s="1"/>
  <c r="V11" i="1"/>
  <c r="AL11" i="1" s="1"/>
  <c r="AD33" i="1"/>
  <c r="P48" i="1" l="1"/>
  <c r="AD48" i="1" s="1"/>
  <c r="Z48" i="1"/>
  <c r="AN48" i="1" s="1"/>
  <c r="X44" i="1"/>
  <c r="AL44" i="1" s="1"/>
  <c r="X48" i="1"/>
  <c r="AL48" i="1" s="1"/>
  <c r="Z44" i="1"/>
  <c r="AN44" i="1" s="1"/>
  <c r="T44" i="1"/>
  <c r="AH44" i="1" s="1"/>
  <c r="X46" i="1"/>
  <c r="AL46" i="1" s="1"/>
  <c r="T46" i="1"/>
  <c r="AH46" i="1" s="1"/>
  <c r="Z46" i="1"/>
  <c r="AN46" i="1" s="1"/>
  <c r="P46" i="1"/>
  <c r="AD46" i="1" s="1"/>
  <c r="X45" i="1"/>
  <c r="AL45" i="1" s="1"/>
  <c r="T45" i="1"/>
  <c r="AH45" i="1" s="1"/>
  <c r="Z45" i="1"/>
  <c r="AN45" i="1" s="1"/>
  <c r="P45" i="1"/>
  <c r="AD45" i="1" s="1"/>
  <c r="Z47" i="1"/>
  <c r="AN47" i="1" s="1"/>
  <c r="P47" i="1"/>
  <c r="AD47" i="1" s="1"/>
  <c r="X47" i="1"/>
  <c r="AL47" i="1" s="1"/>
  <c r="T47" i="1"/>
  <c r="AH47" i="1" s="1"/>
  <c r="T18" i="1"/>
  <c r="AJ18" i="1" s="1"/>
  <c r="X18" i="1" l="1"/>
  <c r="AN18" i="1" s="1"/>
  <c r="Z18" i="1"/>
  <c r="AP18" i="1" s="1"/>
  <c r="N18" i="1"/>
  <c r="AD18" i="1" s="1"/>
  <c r="R17" i="1"/>
  <c r="AH17" i="1" s="1"/>
  <c r="L17" i="1"/>
  <c r="AB17" i="1" s="1"/>
  <c r="T17" i="1"/>
  <c r="AJ17" i="1" s="1"/>
  <c r="V17" i="1"/>
  <c r="AL17" i="1" s="1"/>
  <c r="N17" i="1"/>
  <c r="AD17" i="1" s="1"/>
  <c r="V16" i="1"/>
  <c r="AL16" i="1" s="1"/>
  <c r="R16" i="1"/>
  <c r="AH16" i="1" s="1"/>
  <c r="T16" i="1"/>
  <c r="AJ16" i="1" s="1"/>
  <c r="Z16" i="1"/>
  <c r="AP16" i="1" s="1"/>
  <c r="X16" i="1"/>
  <c r="AN16" i="1" s="1"/>
  <c r="L18" i="1"/>
  <c r="AB18" i="1" s="1"/>
  <c r="Z17" i="1"/>
  <c r="AP17" i="1" s="1"/>
  <c r="P17" i="1"/>
  <c r="AF17" i="1" s="1"/>
  <c r="N16" i="1"/>
  <c r="AD16" i="1" s="1"/>
  <c r="L16" i="1"/>
  <c r="AB16" i="1" s="1"/>
  <c r="P18" i="1"/>
  <c r="AF18" i="1" s="1"/>
  <c r="V18" i="1"/>
  <c r="AL18" i="1" s="1"/>
  <c r="X17" i="1"/>
  <c r="AN17" i="1" s="1"/>
  <c r="P16" i="1"/>
  <c r="AF16" i="1" s="1"/>
  <c r="R18" i="1"/>
  <c r="AH18" i="1" s="1"/>
  <c r="AD35" i="1"/>
</calcChain>
</file>

<file path=xl/sharedStrings.xml><?xml version="1.0" encoding="utf-8"?>
<sst xmlns="http://schemas.openxmlformats.org/spreadsheetml/2006/main" count="124" uniqueCount="75">
  <si>
    <t>Inputs:</t>
  </si>
  <si>
    <t>Test Weight</t>
  </si>
  <si>
    <t>1RM</t>
  </si>
  <si>
    <t>Squat</t>
  </si>
  <si>
    <t>Bench</t>
  </si>
  <si>
    <t>Row</t>
  </si>
  <si>
    <t>Dead</t>
  </si>
  <si>
    <t>Reps</t>
  </si>
  <si>
    <t>Bent OverRow</t>
  </si>
  <si>
    <t>Standing Press</t>
  </si>
  <si>
    <t>Bent Over Row</t>
  </si>
  <si>
    <t>Barbell Shrugs</t>
  </si>
  <si>
    <t>Tricep Extensions</t>
  </si>
  <si>
    <t>Cable Crunches</t>
  </si>
  <si>
    <t>Dead Lift</t>
  </si>
  <si>
    <t>Close Grip bench</t>
  </si>
  <si>
    <t xml:space="preserve">PR set </t>
  </si>
  <si>
    <t>NA</t>
  </si>
  <si>
    <t>PR set</t>
  </si>
  <si>
    <t>Accessory movements</t>
  </si>
  <si>
    <t>1 rep to/or failure on isolation moves</t>
  </si>
  <si>
    <t>3x8</t>
  </si>
  <si>
    <t>3x10</t>
  </si>
  <si>
    <t>2x10</t>
  </si>
  <si>
    <t>Hammer / Incline Hammer curls</t>
  </si>
  <si>
    <t>Workout A Exercises</t>
  </si>
  <si>
    <t>Workout B Exercises</t>
  </si>
  <si>
    <t>Straight Bar or Regular grip Incline Curls</t>
  </si>
  <si>
    <t>Reps (&lt;12)</t>
  </si>
  <si>
    <t>wrusst@hotmail.com</t>
  </si>
  <si>
    <t>By Russell Taylor Coaching services</t>
  </si>
  <si>
    <t>ICF 5x5 (InterDUP)</t>
  </si>
  <si>
    <t>Hyperext with plate/good mornings</t>
  </si>
  <si>
    <t>Calfs (optional)</t>
  </si>
  <si>
    <t xml:space="preserve">Note this version is under review and has not been approved by Jason Blaha hopefully an updated version will be released early 2013. I take no responsibility for injury’s on this program. </t>
  </si>
  <si>
    <t>To get PRset +5lb or 2.25kg</t>
  </si>
  <si>
    <t>Deload 1</t>
  </si>
  <si>
    <t>Deload 2</t>
  </si>
  <si>
    <t>Deload 3</t>
  </si>
  <si>
    <t>A 5</t>
  </si>
  <si>
    <t>A 1</t>
  </si>
  <si>
    <t>B 1</t>
  </si>
  <si>
    <t>A 2</t>
  </si>
  <si>
    <t>B 2</t>
  </si>
  <si>
    <t>A 3</t>
  </si>
  <si>
    <t>B 3</t>
  </si>
  <si>
    <t>A 4</t>
  </si>
  <si>
    <t>B 4</t>
  </si>
  <si>
    <t>B 5</t>
  </si>
  <si>
    <t>A 6</t>
  </si>
  <si>
    <t>B 6</t>
  </si>
  <si>
    <t>A 7</t>
  </si>
  <si>
    <t>B 7</t>
  </si>
  <si>
    <t>A 8</t>
  </si>
  <si>
    <t>B 8</t>
  </si>
  <si>
    <t>A 9</t>
  </si>
  <si>
    <t>B 9</t>
  </si>
  <si>
    <t>A 10</t>
  </si>
  <si>
    <t>B 10</t>
  </si>
  <si>
    <t>A 11</t>
  </si>
  <si>
    <t>A 12</t>
  </si>
  <si>
    <t>B 12</t>
  </si>
  <si>
    <t>A 13</t>
  </si>
  <si>
    <t>B 13</t>
  </si>
  <si>
    <t>B 11</t>
  </si>
  <si>
    <t>A 14</t>
  </si>
  <si>
    <t>A 15</t>
  </si>
  <si>
    <t>A 16</t>
  </si>
  <si>
    <t>A 17</t>
  </si>
  <si>
    <t>B 14</t>
  </si>
  <si>
    <t>B 16</t>
  </si>
  <si>
    <t>B 15</t>
  </si>
  <si>
    <t>B 17</t>
  </si>
  <si>
    <t>PR sets + 5lb</t>
  </si>
  <si>
    <t>Russian Ver 2016 1.0</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</si>
</sst>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4"/>
      <color theme="1"/>
      <name val="Calibri"/>
      <family val="2"/>
      <scheme val="minor"/>
    </font>
    <font>
      <sz val="9"/>
      <color theme="1"/>
      <name val="Calibri"/>
      <family val="2"/>
      <scheme val="minor"/>
    </font>
    <font>
      <sz val="7"/>
      <color theme="1"/>
      <name val="Calibri"/>
      <family val="2"/>
      <scheme val="minor"/>
    </font>
    <font>
      <u/>
      <sz val="7"/>
      <color theme="10"/>
      <name val="Calibri"/>
      <family val="2"/>
      <scheme val="minor"/>
    </font>
    <font>
      <sz val="8"/>
      <color theme="1"/>
      <name val="Calibri"/>
      <family val="2"/>
      <scheme val="minor"/>
    </font>
    <font>
      <sz val="10"/>
      <color theme="1"/>
      <name val="Calibri"/>
      <family val="2"/>
      <scheme val="minor"/>
    </font>
    <font>
      <sz val="11"/>
      <color rgb="FFFF0000"/>
      <name val="Calibri"/>
      <family val="2"/>
      <scheme val="minor"/>
    </font>
    <font>
      <sz val="11"/>
      <color theme="0"/>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2499465926084170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indexed="64"/>
      </top>
      <bottom/>
      <diagonal/>
    </border>
    <border>
      <left style="thick">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thick">
        <color auto="1"/>
      </right>
      <top/>
      <bottom/>
      <diagonal/>
    </border>
    <border>
      <left style="thin">
        <color auto="1"/>
      </left>
      <right style="medium">
        <color auto="1"/>
      </right>
      <top/>
      <bottom style="thin">
        <color auto="1"/>
      </bottom>
      <diagonal/>
    </border>
    <border>
      <left/>
      <right/>
      <top/>
      <bottom style="medium">
        <color auto="1"/>
      </bottom>
      <diagonal/>
    </border>
    <border>
      <left style="medium">
        <color auto="1"/>
      </left>
      <right/>
      <top style="medium">
        <color indexed="64"/>
      </top>
      <bottom style="medium">
        <color auto="1"/>
      </bottom>
      <diagonal/>
    </border>
    <border>
      <left/>
      <right/>
      <top style="medium">
        <color indexed="64"/>
      </top>
      <bottom style="medium">
        <color auto="1"/>
      </bottom>
      <diagonal/>
    </border>
    <border>
      <left/>
      <right style="medium">
        <color auto="1"/>
      </right>
      <top style="medium">
        <color indexed="64"/>
      </top>
      <bottom style="medium">
        <color auto="1"/>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90">
    <xf numFmtId="0" fontId="0" fillId="0" borderId="0" xfId="0"/>
    <xf numFmtId="0" fontId="0" fillId="0" borderId="0" xfId="0" applyBorder="1"/>
    <xf numFmtId="0" fontId="0" fillId="0" borderId="0" xfId="0" applyBorder="1" applyAlignment="1">
      <alignment horizontal="center"/>
    </xf>
    <xf numFmtId="2" fontId="0" fillId="0" borderId="0" xfId="0" applyNumberFormat="1" applyBorder="1" applyAlignment="1">
      <alignment horizontal="center"/>
    </xf>
    <xf numFmtId="9" fontId="0" fillId="0" borderId="0" xfId="0" applyNumberFormat="1" applyBorder="1"/>
    <xf numFmtId="0" fontId="6" fillId="0" borderId="0" xfId="0" applyFont="1" applyFill="1" applyBorder="1"/>
    <xf numFmtId="0" fontId="0" fillId="0" borderId="0" xfId="0" applyFill="1" applyBorder="1"/>
    <xf numFmtId="0" fontId="4" fillId="0" borderId="0" xfId="0" applyFont="1" applyFill="1" applyBorder="1"/>
    <xf numFmtId="2" fontId="0" fillId="0" borderId="0" xfId="0" applyNumberFormat="1" applyBorder="1" applyAlignment="1" applyProtection="1">
      <alignment horizontal="center"/>
      <protection locked="0" hidden="1"/>
    </xf>
    <xf numFmtId="0" fontId="0" fillId="0" borderId="0" xfId="0" applyBorder="1" applyAlignment="1" applyProtection="1">
      <alignment horizontal="center"/>
      <protection locked="0" hidden="1"/>
    </xf>
    <xf numFmtId="0" fontId="2" fillId="0" borderId="0" xfId="1" applyFill="1" applyBorder="1" applyProtection="1">
      <protection locked="0" hidden="1"/>
    </xf>
    <xf numFmtId="0" fontId="0" fillId="0" borderId="1" xfId="0" applyBorder="1" applyAlignment="1" applyProtection="1">
      <alignment horizontal="center"/>
      <protection locked="0" hidden="1"/>
    </xf>
    <xf numFmtId="2" fontId="0" fillId="0" borderId="1" xfId="0" applyNumberFormat="1" applyBorder="1" applyAlignment="1" applyProtection="1">
      <alignment horizontal="center"/>
      <protection locked="0" hidden="1"/>
    </xf>
    <xf numFmtId="0" fontId="0" fillId="0" borderId="0" xfId="0" applyFill="1" applyBorder="1" applyProtection="1">
      <protection locked="0" hidden="1"/>
    </xf>
    <xf numFmtId="0" fontId="4" fillId="0" borderId="0" xfId="0" applyFont="1" applyFill="1" applyBorder="1" applyProtection="1">
      <protection locked="0" hidden="1"/>
    </xf>
    <xf numFmtId="0" fontId="6" fillId="0" borderId="0" xfId="0" applyFont="1" applyFill="1" applyBorder="1" applyProtection="1">
      <protection locked="0" hidden="1"/>
    </xf>
    <xf numFmtId="0" fontId="0" fillId="4" borderId="2" xfId="0" applyFont="1" applyFill="1" applyBorder="1" applyAlignment="1" applyProtection="1">
      <alignment horizontal="center"/>
      <protection locked="0" hidden="1"/>
    </xf>
    <xf numFmtId="2" fontId="0" fillId="4" borderId="0" xfId="0" applyNumberFormat="1" applyFill="1" applyBorder="1" applyAlignment="1" applyProtection="1">
      <alignment horizontal="center"/>
      <protection locked="0" hidden="1"/>
    </xf>
    <xf numFmtId="0" fontId="0" fillId="4" borderId="2" xfId="0" applyFill="1" applyBorder="1" applyAlignment="1" applyProtection="1">
      <alignment horizontal="center"/>
      <protection locked="0" hidden="1"/>
    </xf>
    <xf numFmtId="0" fontId="0" fillId="4" borderId="1" xfId="0" applyFont="1" applyFill="1" applyBorder="1" applyAlignment="1" applyProtection="1">
      <alignment horizontal="center"/>
      <protection locked="0" hidden="1"/>
    </xf>
    <xf numFmtId="0" fontId="0" fillId="4" borderId="1" xfId="0" applyFill="1" applyBorder="1" applyAlignment="1" applyProtection="1">
      <alignment horizontal="center"/>
      <protection locked="0" hidden="1"/>
    </xf>
    <xf numFmtId="0" fontId="0" fillId="0" borderId="0" xfId="0" applyBorder="1" applyProtection="1">
      <protection locked="0" hidden="1"/>
    </xf>
    <xf numFmtId="0" fontId="10" fillId="0" borderId="4" xfId="0" applyFont="1" applyBorder="1" applyAlignment="1" applyProtection="1">
      <protection locked="0" hidden="1"/>
    </xf>
    <xf numFmtId="0" fontId="10" fillId="0" borderId="0" xfId="0" applyFont="1" applyBorder="1" applyAlignment="1" applyProtection="1">
      <protection locked="0" hidden="1"/>
    </xf>
    <xf numFmtId="0" fontId="12" fillId="0" borderId="0" xfId="0" applyFont="1" applyBorder="1" applyAlignment="1" applyProtection="1">
      <alignment horizontal="center"/>
      <protection locked="0" hidden="1"/>
    </xf>
    <xf numFmtId="0" fontId="0" fillId="0" borderId="7" xfId="0" applyBorder="1" applyAlignment="1" applyProtection="1">
      <alignment horizontal="center"/>
      <protection locked="0" hidden="1"/>
    </xf>
    <xf numFmtId="2" fontId="0" fillId="0" borderId="7" xfId="0" applyNumberFormat="1" applyBorder="1" applyAlignment="1" applyProtection="1">
      <alignment horizontal="center"/>
      <protection locked="0" hidden="1"/>
    </xf>
    <xf numFmtId="0" fontId="0" fillId="0" borderId="8" xfId="0" applyBorder="1" applyAlignment="1" applyProtection="1">
      <alignment horizontal="center"/>
      <protection locked="0" hidden="1"/>
    </xf>
    <xf numFmtId="0" fontId="0" fillId="0" borderId="10" xfId="0" applyBorder="1" applyAlignment="1" applyProtection="1">
      <alignment horizontal="center"/>
      <protection locked="0" hidden="1"/>
    </xf>
    <xf numFmtId="0" fontId="0" fillId="0" borderId="12" xfId="0" applyBorder="1" applyAlignment="1" applyProtection="1">
      <alignment horizontal="center"/>
      <protection locked="0" hidden="1"/>
    </xf>
    <xf numFmtId="2" fontId="0" fillId="0" borderId="12" xfId="0" applyNumberFormat="1" applyBorder="1" applyAlignment="1" applyProtection="1">
      <alignment horizontal="center"/>
      <protection locked="0" hidden="1"/>
    </xf>
    <xf numFmtId="2" fontId="12" fillId="0" borderId="12" xfId="0" applyNumberFormat="1" applyFont="1" applyBorder="1" applyAlignment="1" applyProtection="1">
      <alignment horizontal="center"/>
      <protection locked="0" hidden="1"/>
    </xf>
    <xf numFmtId="0" fontId="0" fillId="0" borderId="13" xfId="0" applyBorder="1" applyAlignment="1" applyProtection="1">
      <alignment horizontal="center"/>
      <protection locked="0" hidden="1"/>
    </xf>
    <xf numFmtId="0" fontId="6" fillId="2" borderId="14" xfId="0" applyFont="1" applyFill="1" applyBorder="1" applyProtection="1">
      <protection locked="0" hidden="1"/>
    </xf>
    <xf numFmtId="0" fontId="6" fillId="2" borderId="15" xfId="0" applyFont="1" applyFill="1" applyBorder="1" applyAlignment="1" applyProtection="1">
      <alignment horizontal="center"/>
      <protection locked="0" hidden="1"/>
    </xf>
    <xf numFmtId="2" fontId="6" fillId="2" borderId="15" xfId="0" applyNumberFormat="1" applyFont="1" applyFill="1" applyBorder="1" applyAlignment="1" applyProtection="1">
      <alignment horizontal="center"/>
      <protection locked="0" hidden="1"/>
    </xf>
    <xf numFmtId="2" fontId="6" fillId="3" borderId="15" xfId="0" applyNumberFormat="1" applyFont="1" applyFill="1" applyBorder="1" applyAlignment="1" applyProtection="1">
      <alignment horizontal="center"/>
      <protection locked="0" hidden="1"/>
    </xf>
    <xf numFmtId="0" fontId="6" fillId="3" borderId="15" xfId="0" applyFont="1" applyFill="1" applyBorder="1" applyAlignment="1" applyProtection="1">
      <alignment horizontal="center"/>
      <protection locked="0" hidden="1"/>
    </xf>
    <xf numFmtId="0" fontId="6" fillId="3" borderId="16" xfId="0" applyFont="1" applyFill="1" applyBorder="1" applyAlignment="1" applyProtection="1">
      <alignment horizontal="center"/>
      <protection locked="0" hidden="1"/>
    </xf>
    <xf numFmtId="0" fontId="4" fillId="0" borderId="5" xfId="0" applyFont="1" applyBorder="1" applyAlignment="1" applyProtection="1">
      <alignment horizontal="center"/>
      <protection locked="0" hidden="1"/>
    </xf>
    <xf numFmtId="0" fontId="0" fillId="0" borderId="3" xfId="0" applyBorder="1" applyAlignment="1" applyProtection="1">
      <alignment horizontal="center"/>
      <protection locked="0" hidden="1"/>
    </xf>
    <xf numFmtId="2" fontId="0" fillId="0" borderId="3" xfId="0" applyNumberFormat="1" applyBorder="1" applyAlignment="1" applyProtection="1">
      <alignment horizontal="center"/>
      <protection locked="0" hidden="1"/>
    </xf>
    <xf numFmtId="2" fontId="12" fillId="0" borderId="3" xfId="0" applyNumberFormat="1" applyFont="1" applyBorder="1" applyAlignment="1" applyProtection="1">
      <alignment horizontal="center"/>
      <protection locked="0" hidden="1"/>
    </xf>
    <xf numFmtId="0" fontId="0" fillId="0" borderId="20" xfId="0" applyBorder="1" applyAlignment="1" applyProtection="1">
      <alignment horizontal="center"/>
      <protection locked="0" hidden="1"/>
    </xf>
    <xf numFmtId="0" fontId="0" fillId="4" borderId="21" xfId="0" applyFill="1" applyBorder="1" applyAlignment="1" applyProtection="1">
      <alignment horizontal="center"/>
      <protection locked="0" hidden="1"/>
    </xf>
    <xf numFmtId="0" fontId="0" fillId="4" borderId="10" xfId="0" applyFill="1" applyBorder="1" applyAlignment="1" applyProtection="1">
      <alignment horizontal="center"/>
      <protection locked="0" hidden="1"/>
    </xf>
    <xf numFmtId="0" fontId="0" fillId="4" borderId="12" xfId="0" applyFont="1" applyFill="1" applyBorder="1" applyAlignment="1" applyProtection="1">
      <alignment horizontal="center"/>
      <protection locked="0" hidden="1"/>
    </xf>
    <xf numFmtId="2" fontId="0" fillId="4" borderId="22" xfId="0" applyNumberFormat="1" applyFill="1" applyBorder="1" applyAlignment="1" applyProtection="1">
      <alignment horizontal="center"/>
      <protection locked="0" hidden="1"/>
    </xf>
    <xf numFmtId="0" fontId="0" fillId="4" borderId="12" xfId="0" applyFill="1" applyBorder="1" applyAlignment="1" applyProtection="1">
      <alignment horizontal="center"/>
      <protection locked="0" hidden="1"/>
    </xf>
    <xf numFmtId="0" fontId="0" fillId="4" borderId="13" xfId="0" applyFill="1" applyBorder="1" applyAlignment="1" applyProtection="1">
      <alignment horizontal="center"/>
      <protection locked="0" hidden="1"/>
    </xf>
    <xf numFmtId="2" fontId="0" fillId="4" borderId="26" xfId="0" applyNumberFormat="1" applyFill="1" applyBorder="1" applyAlignment="1" applyProtection="1">
      <alignment horizontal="center"/>
      <protection locked="0" hidden="1"/>
    </xf>
    <xf numFmtId="0" fontId="0" fillId="4" borderId="7" xfId="0" applyFill="1" applyBorder="1" applyAlignment="1" applyProtection="1">
      <alignment horizontal="center"/>
      <protection locked="0" hidden="1"/>
    </xf>
    <xf numFmtId="0" fontId="0" fillId="4" borderId="8" xfId="0" applyFill="1" applyBorder="1" applyAlignment="1" applyProtection="1">
      <alignment horizontal="center"/>
      <protection locked="0" hidden="1"/>
    </xf>
    <xf numFmtId="0" fontId="0" fillId="0" borderId="35" xfId="0" applyBorder="1" applyAlignment="1" applyProtection="1">
      <alignment horizontal="center"/>
      <protection locked="0" hidden="1"/>
    </xf>
    <xf numFmtId="2" fontId="0" fillId="0" borderId="35" xfId="0" applyNumberFormat="1" applyBorder="1" applyAlignment="1" applyProtection="1">
      <alignment horizontal="center"/>
      <protection locked="0" hidden="1"/>
    </xf>
    <xf numFmtId="0" fontId="0" fillId="0" borderId="36" xfId="0" applyBorder="1" applyAlignment="1" applyProtection="1">
      <alignment horizontal="center"/>
      <protection locked="0" hidden="1"/>
    </xf>
    <xf numFmtId="2" fontId="0" fillId="0" borderId="1" xfId="0" applyNumberFormat="1" applyBorder="1" applyAlignment="1" applyProtection="1">
      <alignment horizontal="center"/>
      <protection hidden="1"/>
    </xf>
    <xf numFmtId="2" fontId="0" fillId="0" borderId="1" xfId="0" applyNumberFormat="1" applyFont="1" applyBorder="1" applyAlignment="1" applyProtection="1">
      <alignment horizontal="center"/>
      <protection hidden="1"/>
    </xf>
    <xf numFmtId="0" fontId="5" fillId="0" borderId="0" xfId="0" applyFont="1" applyFill="1" applyBorder="1" applyProtection="1">
      <protection hidden="1"/>
    </xf>
    <xf numFmtId="0" fontId="8" fillId="0" borderId="0" xfId="0" applyFont="1" applyBorder="1" applyProtection="1">
      <protection hidden="1"/>
    </xf>
    <xf numFmtId="0" fontId="9" fillId="0" borderId="0" xfId="1" applyFont="1" applyBorder="1" applyAlignment="1" applyProtection="1">
      <alignment horizontal="center"/>
      <protection hidden="1"/>
    </xf>
    <xf numFmtId="0" fontId="7" fillId="0" borderId="0" xfId="0" applyFont="1" applyFill="1" applyBorder="1" applyProtection="1">
      <protection hidden="1"/>
    </xf>
    <xf numFmtId="0" fontId="4" fillId="2" borderId="1" xfId="0" applyFont="1" applyFill="1" applyBorder="1" applyProtection="1">
      <protection hidden="1"/>
    </xf>
    <xf numFmtId="0" fontId="1" fillId="2" borderId="1" xfId="0" applyFont="1" applyFill="1" applyBorder="1" applyAlignment="1" applyProtection="1">
      <alignment horizontal="center"/>
      <protection hidden="1"/>
    </xf>
    <xf numFmtId="0" fontId="1" fillId="2" borderId="2" xfId="0" applyFont="1" applyFill="1" applyBorder="1" applyAlignment="1" applyProtection="1">
      <alignment horizontal="center"/>
      <protection hidden="1"/>
    </xf>
    <xf numFmtId="2" fontId="1" fillId="5" borderId="2" xfId="0" applyNumberFormat="1" applyFont="1" applyFill="1" applyBorder="1" applyAlignment="1" applyProtection="1">
      <alignment horizontal="center"/>
      <protection hidden="1"/>
    </xf>
    <xf numFmtId="0" fontId="4" fillId="3" borderId="24" xfId="0" applyFont="1" applyFill="1" applyBorder="1" applyAlignment="1" applyProtection="1">
      <alignment horizontal="center"/>
      <protection locked="0" hidden="1"/>
    </xf>
    <xf numFmtId="0" fontId="4" fillId="3" borderId="25" xfId="0" applyFont="1" applyFill="1" applyBorder="1" applyAlignment="1" applyProtection="1">
      <alignment horizontal="center"/>
      <protection locked="0" hidden="1"/>
    </xf>
    <xf numFmtId="0" fontId="4" fillId="0" borderId="6" xfId="0" applyFont="1" applyBorder="1" applyAlignment="1" applyProtection="1">
      <alignment horizontal="center" vertical="center" wrapText="1"/>
      <protection locked="0" hidden="1"/>
    </xf>
    <xf numFmtId="0" fontId="3" fillId="0" borderId="9" xfId="0" applyFont="1" applyBorder="1" applyAlignment="1" applyProtection="1">
      <alignment horizontal="center" vertical="center" wrapText="1"/>
      <protection locked="0" hidden="1"/>
    </xf>
    <xf numFmtId="0" fontId="3" fillId="0" borderId="11" xfId="0" applyFont="1" applyBorder="1" applyAlignment="1" applyProtection="1">
      <alignment horizontal="center" vertical="center" wrapText="1"/>
      <protection locked="0" hidden="1"/>
    </xf>
    <xf numFmtId="0" fontId="4" fillId="0" borderId="17" xfId="0" applyFont="1" applyBorder="1" applyAlignment="1" applyProtection="1">
      <alignment horizontal="center" vertical="center" wrapText="1"/>
      <protection locked="0" hidden="1"/>
    </xf>
    <xf numFmtId="0" fontId="4" fillId="0" borderId="18" xfId="0" applyFont="1" applyBorder="1" applyAlignment="1" applyProtection="1">
      <alignment horizontal="center" vertical="center" wrapText="1"/>
      <protection locked="0" hidden="1"/>
    </xf>
    <xf numFmtId="0" fontId="4" fillId="0" borderId="19" xfId="0" applyFont="1" applyBorder="1" applyAlignment="1" applyProtection="1">
      <alignment horizontal="center" vertical="center" wrapText="1"/>
      <protection locked="0" hidden="1"/>
    </xf>
    <xf numFmtId="0" fontId="4" fillId="0" borderId="9" xfId="0" applyFont="1" applyBorder="1" applyAlignment="1" applyProtection="1">
      <alignment horizontal="center" vertical="center" wrapText="1"/>
      <protection locked="0" hidden="1"/>
    </xf>
    <xf numFmtId="0" fontId="4" fillId="0" borderId="11" xfId="0" applyFont="1" applyBorder="1" applyAlignment="1" applyProtection="1">
      <alignment horizontal="center" vertical="center" wrapText="1"/>
      <protection locked="0" hidden="1"/>
    </xf>
    <xf numFmtId="0" fontId="5" fillId="4" borderId="30" xfId="0" applyFont="1" applyFill="1" applyBorder="1" applyAlignment="1" applyProtection="1">
      <alignment horizontal="center"/>
      <protection locked="0" hidden="1"/>
    </xf>
    <xf numFmtId="0" fontId="5" fillId="4" borderId="31" xfId="0" applyFont="1" applyFill="1" applyBorder="1" applyAlignment="1" applyProtection="1">
      <alignment horizontal="center"/>
      <protection locked="0" hidden="1"/>
    </xf>
    <xf numFmtId="0" fontId="5" fillId="4" borderId="32" xfId="0" applyFont="1" applyFill="1" applyBorder="1" applyAlignment="1" applyProtection="1">
      <alignment horizontal="center"/>
      <protection locked="0" hidden="1"/>
    </xf>
    <xf numFmtId="0" fontId="6" fillId="2" borderId="23" xfId="0" applyFont="1" applyFill="1" applyBorder="1" applyAlignment="1" applyProtection="1">
      <alignment horizontal="center"/>
      <protection locked="0" hidden="1"/>
    </xf>
    <xf numFmtId="0" fontId="6" fillId="2" borderId="24" xfId="0" applyFont="1" applyFill="1" applyBorder="1" applyAlignment="1" applyProtection="1">
      <alignment horizontal="center"/>
      <protection locked="0" hidden="1"/>
    </xf>
    <xf numFmtId="0" fontId="6" fillId="2" borderId="25" xfId="0" applyFont="1" applyFill="1" applyBorder="1" applyAlignment="1" applyProtection="1">
      <alignment horizontal="center"/>
      <protection locked="0" hidden="1"/>
    </xf>
    <xf numFmtId="0" fontId="5" fillId="4" borderId="27" xfId="0" applyFont="1" applyFill="1" applyBorder="1" applyAlignment="1" applyProtection="1">
      <alignment horizontal="center"/>
      <protection locked="0" hidden="1"/>
    </xf>
    <xf numFmtId="0" fontId="5" fillId="4" borderId="28" xfId="0" applyFont="1" applyFill="1" applyBorder="1" applyAlignment="1" applyProtection="1">
      <alignment horizontal="center"/>
      <protection locked="0" hidden="1"/>
    </xf>
    <xf numFmtId="0" fontId="5" fillId="4" borderId="29" xfId="0" applyFont="1" applyFill="1" applyBorder="1" applyAlignment="1" applyProtection="1">
      <alignment horizontal="center"/>
      <protection locked="0" hidden="1"/>
    </xf>
    <xf numFmtId="0" fontId="13" fillId="6" borderId="33" xfId="0" applyFont="1" applyFill="1" applyBorder="1" applyAlignment="1" applyProtection="1">
      <alignment horizontal="center"/>
      <protection hidden="1"/>
    </xf>
    <xf numFmtId="0" fontId="13" fillId="6" borderId="28" xfId="0" applyFont="1" applyFill="1" applyBorder="1" applyAlignment="1" applyProtection="1">
      <alignment horizontal="center"/>
      <protection hidden="1"/>
    </xf>
    <xf numFmtId="0" fontId="13" fillId="6" borderId="34" xfId="0" applyFont="1" applyFill="1" applyBorder="1" applyAlignment="1" applyProtection="1">
      <alignment horizontal="center"/>
      <protection hidden="1"/>
    </xf>
    <xf numFmtId="2" fontId="11" fillId="0" borderId="4" xfId="0" applyNumberFormat="1" applyFont="1" applyBorder="1" applyAlignment="1" applyProtection="1">
      <alignment horizontal="center"/>
      <protection locked="0" hidden="1"/>
    </xf>
    <xf numFmtId="2" fontId="0" fillId="0" borderId="4" xfId="0" applyNumberFormat="1" applyBorder="1" applyAlignment="1" applyProtection="1">
      <alignment horizontal="center"/>
      <protection locked="0"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9</xdr:col>
      <xdr:colOff>38100</xdr:colOff>
      <xdr:row>1</xdr:row>
      <xdr:rowOff>85724</xdr:rowOff>
    </xdr:from>
    <xdr:to>
      <xdr:col>11</xdr:col>
      <xdr:colOff>133350</xdr:colOff>
      <xdr:row>2</xdr:row>
      <xdr:rowOff>180975</xdr:rowOff>
    </xdr:to>
    <xdr:sp macro="" textlink="">
      <xdr:nvSpPr>
        <xdr:cNvPr id="4" name="Rounded Rectangular Callout 3"/>
        <xdr:cNvSpPr/>
      </xdr:nvSpPr>
      <xdr:spPr>
        <a:xfrm>
          <a:off x="9058275" y="276224"/>
          <a:ext cx="1143000" cy="323851"/>
        </a:xfrm>
        <a:prstGeom prst="wedgeRoundRectCallout">
          <a:avLst>
            <a:gd name="adj1" fmla="val -95833"/>
            <a:gd name="adj2" fmla="val 90108"/>
            <a:gd name="adj3" fmla="val 16667"/>
          </a:avLst>
        </a:prstGeom>
        <a:solidFill>
          <a:schemeClr val="bg1"/>
        </a:solidFill>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i="0" baseline="0"/>
            <a:t>1 More!!</a:t>
          </a:r>
        </a:p>
      </xdr:txBody>
    </xdr:sp>
    <xdr:clientData/>
  </xdr:twoCellAnchor>
  <xdr:twoCellAnchor editAs="oneCell">
    <xdr:from>
      <xdr:col>5</xdr:col>
      <xdr:colOff>771526</xdr:colOff>
      <xdr:row>1</xdr:row>
      <xdr:rowOff>9525</xdr:rowOff>
    </xdr:from>
    <xdr:to>
      <xdr:col>7</xdr:col>
      <xdr:colOff>771929</xdr:colOff>
      <xdr:row>7</xdr:row>
      <xdr:rowOff>9525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51" y="200025"/>
          <a:ext cx="1400578" cy="1371600"/>
        </a:xfrm>
        <a:prstGeom prst="rect">
          <a:avLst/>
        </a:prstGeom>
        <a:ln>
          <a:solidFill>
            <a:schemeClr val="tx1"/>
          </a:solidFill>
        </a:ln>
      </xdr:spPr>
    </xdr:pic>
    <xdr:clientData/>
  </xdr:twoCellAnchor>
  <xdr:oneCellAnchor>
    <xdr:from>
      <xdr:col>0</xdr:col>
      <xdr:colOff>1276349</xdr:colOff>
      <xdr:row>53</xdr:row>
      <xdr:rowOff>19050</xdr:rowOff>
    </xdr:from>
    <xdr:ext cx="11506201" cy="3190875"/>
    <xdr:sp macro="" textlink="">
      <xdr:nvSpPr>
        <xdr:cNvPr id="2" name="TextBox 1"/>
        <xdr:cNvSpPr txBox="1"/>
      </xdr:nvSpPr>
      <xdr:spPr>
        <a:xfrm>
          <a:off x="1276349" y="10753725"/>
          <a:ext cx="11506201" cy="31908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a:t>Ok the is my non official take on an intermediate ICF 5x5 Novice originally made by Jason Blaha.</a:t>
          </a:r>
        </a:p>
        <a:p>
          <a:r>
            <a:rPr lang="en-GB" sz="1100"/>
            <a:t> </a:t>
          </a:r>
        </a:p>
        <a:p>
          <a:r>
            <a:rPr lang="en-GB" sz="1100"/>
            <a:t>It’s no suited for a novice or early Intermediate as it would slow progress vs the novice.</a:t>
          </a:r>
        </a:p>
        <a:p>
          <a:r>
            <a:rPr lang="en-GB" sz="1100"/>
            <a:t>So ideally</a:t>
          </a:r>
          <a:r>
            <a:rPr lang="en-GB" sz="1100" baseline="0"/>
            <a:t> </a:t>
          </a:r>
          <a:r>
            <a:rPr lang="en-GB" sz="1100"/>
            <a:t>12 month on a novice program or 2 years on a bro split where you making a gain around once every 2 weeks.</a:t>
          </a:r>
        </a:p>
        <a:p>
          <a:r>
            <a:rPr lang="en-GB" sz="1100"/>
            <a:t> </a:t>
          </a:r>
        </a:p>
        <a:p>
          <a:r>
            <a:rPr lang="en-GB" sz="1100"/>
            <a:t>The first part of the template is for Deloads/back cycle (So it marked DL) </a:t>
          </a:r>
        </a:p>
        <a:p>
          <a:r>
            <a:rPr lang="en-GB" sz="1100"/>
            <a:t> </a:t>
          </a:r>
        </a:p>
        <a:p>
          <a:r>
            <a:rPr lang="en-GB" sz="1100"/>
            <a:t>Put you current PR's (be honest!) in the top box and the program will tell you what to lift if you break a PR update the top box the plan will scale to fit you needs</a:t>
          </a:r>
        </a:p>
        <a:p>
          <a:r>
            <a:rPr lang="en-GB" sz="1100"/>
            <a:t> </a:t>
          </a:r>
        </a:p>
        <a:p>
          <a:r>
            <a:rPr lang="en-GB" sz="1100"/>
            <a:t>It users allot of principles such as wave loading sets ,conjugate periodization and also has PR spread on separate weeks If you stall or weights back cycle use the deload template and work back up. </a:t>
          </a:r>
        </a:p>
        <a:p>
          <a:r>
            <a:rPr lang="en-GB" sz="1100"/>
            <a:t> </a:t>
          </a:r>
        </a:p>
        <a:p>
          <a:r>
            <a:rPr lang="en-GB" sz="1100"/>
            <a:t>PR weight is the 5rm and 7rm number + 5lb or 2.5kg or even micro plate's if you have them.</a:t>
          </a:r>
        </a:p>
        <a:p>
          <a:r>
            <a:rPr lang="en-GB" sz="1100"/>
            <a:t> </a:t>
          </a:r>
        </a:p>
        <a:p>
          <a:r>
            <a:rPr lang="en-GB" sz="1100"/>
            <a:t>Program is use at you own risk it still a beta example but I have had very positive feedback from my Guys so far.</a:t>
          </a:r>
        </a:p>
        <a:p>
          <a:r>
            <a:rPr lang="en-GB" sz="1100"/>
            <a:t> </a:t>
          </a:r>
        </a:p>
        <a:p>
          <a:r>
            <a:rPr lang="en-GB" sz="1100"/>
            <a:t>Enjoy!!! </a:t>
          </a:r>
        </a:p>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usst@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6"/>
  <sheetViews>
    <sheetView tabSelected="1" workbookViewId="0">
      <selection activeCell="J13" sqref="J13"/>
    </sheetView>
  </sheetViews>
  <sheetFormatPr defaultRowHeight="15.75" x14ac:dyDescent="0.25"/>
  <cols>
    <col min="1" max="1" width="19.140625" style="7" customWidth="1"/>
    <col min="2" max="2" width="29.85546875" style="1" bestFit="1" customWidth="1"/>
    <col min="3" max="3" width="17.140625" style="2" bestFit="1" customWidth="1"/>
    <col min="4" max="4" width="11.7109375" style="3" bestFit="1" customWidth="1"/>
    <col min="5" max="5" width="9.140625" style="3"/>
    <col min="6" max="6" width="11.7109375" style="3" bestFit="1" customWidth="1"/>
    <col min="7" max="7" width="9.28515625" style="2" customWidth="1"/>
    <col min="8" max="8" width="11.7109375" style="3" bestFit="1" customWidth="1"/>
    <col min="9" max="9" width="9.140625" style="2"/>
    <col min="10" max="10" width="7.5703125" style="3" bestFit="1" customWidth="1"/>
    <col min="11" max="11" width="9.140625" style="2"/>
    <col min="12" max="12" width="6.5703125" style="3" bestFit="1" customWidth="1"/>
    <col min="13" max="13" width="9.140625" style="2"/>
    <col min="14" max="14" width="6.5703125" style="3" bestFit="1" customWidth="1"/>
    <col min="15" max="15" width="9.140625" style="2"/>
    <col min="16" max="16" width="6.5703125" style="3" bestFit="1" customWidth="1"/>
    <col min="17" max="17" width="9.140625" style="2"/>
    <col min="18" max="18" width="6.5703125" style="3" bestFit="1" customWidth="1"/>
    <col min="19" max="19" width="9.140625" style="2"/>
    <col min="20" max="20" width="6.5703125" style="3" bestFit="1" customWidth="1"/>
    <col min="21" max="21" width="9.140625" style="2"/>
    <col min="22" max="22" width="8" style="3" bestFit="1" customWidth="1"/>
    <col min="23" max="23" width="9.140625" style="2"/>
    <col min="24" max="24" width="8" style="3" bestFit="1" customWidth="1"/>
    <col min="25" max="25" width="9.140625" style="2"/>
    <col min="26" max="26" width="8" style="3" bestFit="1" customWidth="1"/>
    <col min="27" max="27" width="9.140625" style="2"/>
    <col min="28" max="28" width="8" style="3" bestFit="1" customWidth="1"/>
    <col min="29" max="29" width="9.140625" style="2"/>
    <col min="30" max="30" width="8" style="3" bestFit="1" customWidth="1"/>
    <col min="31" max="31" width="9.140625" style="2"/>
    <col min="32" max="32" width="8" style="3" bestFit="1" customWidth="1"/>
    <col min="33" max="33" width="9.140625" style="2"/>
    <col min="34" max="34" width="8" style="3" bestFit="1" customWidth="1"/>
    <col min="35" max="35" width="9.140625" style="2"/>
    <col min="36" max="36" width="8" style="3" bestFit="1" customWidth="1"/>
    <col min="37" max="37" width="9.140625" style="2"/>
    <col min="38" max="38" width="8" style="3" bestFit="1" customWidth="1"/>
    <col min="39" max="39" width="9.140625" style="2"/>
    <col min="40" max="40" width="8" style="3" bestFit="1" customWidth="1"/>
    <col min="41" max="41" width="9.140625" style="2"/>
    <col min="42" max="42" width="8" style="3" bestFit="1" customWidth="1"/>
    <col min="43" max="43" width="9.140625" style="2"/>
    <col min="44" max="16384" width="9.140625" style="1"/>
  </cols>
  <sheetData>
    <row r="1" spans="1:43" ht="15" x14ac:dyDescent="0.25">
      <c r="A1" s="58" t="s">
        <v>31</v>
      </c>
      <c r="B1" s="59" t="s">
        <v>30</v>
      </c>
      <c r="C1" s="60" t="s">
        <v>29</v>
      </c>
      <c r="D1" s="85" t="s">
        <v>35</v>
      </c>
      <c r="E1" s="86"/>
      <c r="F1" s="86"/>
      <c r="G1" s="86"/>
      <c r="H1" s="87"/>
      <c r="I1" s="9"/>
      <c r="J1" s="8"/>
      <c r="K1" s="9"/>
      <c r="L1" s="8"/>
      <c r="M1" s="9"/>
      <c r="N1" s="8"/>
      <c r="O1" s="9"/>
      <c r="P1" s="8"/>
      <c r="Q1" s="9"/>
      <c r="R1" s="8"/>
      <c r="S1" s="9"/>
      <c r="T1" s="8"/>
      <c r="U1" s="9"/>
      <c r="V1" s="8"/>
      <c r="W1" s="9"/>
      <c r="X1" s="8"/>
      <c r="Y1" s="9"/>
      <c r="Z1" s="8"/>
      <c r="AA1" s="9"/>
      <c r="AB1" s="8"/>
      <c r="AC1" s="9"/>
      <c r="AD1" s="8"/>
      <c r="AE1" s="9"/>
      <c r="AF1" s="8"/>
      <c r="AG1" s="9"/>
      <c r="AH1" s="8"/>
      <c r="AI1" s="9"/>
      <c r="AJ1" s="8"/>
      <c r="AK1" s="9"/>
      <c r="AL1" s="8"/>
      <c r="AM1" s="9"/>
      <c r="AN1" s="8"/>
      <c r="AO1" s="9"/>
      <c r="AP1" s="8"/>
      <c r="AQ1" s="9"/>
    </row>
    <row r="2" spans="1:43" ht="18" customHeight="1" x14ac:dyDescent="0.25">
      <c r="A2" s="61" t="s">
        <v>74</v>
      </c>
      <c r="B2" s="62" t="s">
        <v>0</v>
      </c>
      <c r="C2" s="63" t="s">
        <v>1</v>
      </c>
      <c r="D2" s="64" t="s">
        <v>28</v>
      </c>
      <c r="E2" s="65" t="s">
        <v>2</v>
      </c>
      <c r="F2" s="65" t="s">
        <v>73</v>
      </c>
      <c r="G2" s="8"/>
      <c r="H2" s="9"/>
      <c r="I2" s="8"/>
      <c r="J2" s="9"/>
      <c r="K2" s="8"/>
      <c r="L2" s="9"/>
      <c r="M2" s="8"/>
      <c r="N2" s="9"/>
      <c r="O2" s="8"/>
      <c r="P2" s="9"/>
      <c r="Q2" s="8"/>
      <c r="R2" s="9"/>
      <c r="S2" s="8"/>
      <c r="T2" s="9"/>
      <c r="U2" s="8"/>
      <c r="V2" s="9"/>
      <c r="W2" s="8"/>
      <c r="X2" s="9"/>
      <c r="Y2" s="8"/>
      <c r="Z2" s="9"/>
      <c r="AA2" s="8"/>
      <c r="AB2" s="9"/>
      <c r="AC2" s="8"/>
      <c r="AD2" s="9"/>
      <c r="AE2" s="8"/>
      <c r="AF2" s="9"/>
      <c r="AG2" s="8"/>
      <c r="AH2" s="9"/>
      <c r="AI2" s="8"/>
      <c r="AJ2" s="9"/>
      <c r="AK2" s="8"/>
      <c r="AL2" s="9"/>
      <c r="AM2" s="8"/>
      <c r="AN2" s="9"/>
      <c r="AO2" s="8"/>
      <c r="AP2" s="9"/>
      <c r="AQ2" s="1"/>
    </row>
    <row r="3" spans="1:43" ht="18" customHeight="1" x14ac:dyDescent="0.25">
      <c r="A3" s="10"/>
      <c r="B3" s="62" t="s">
        <v>3</v>
      </c>
      <c r="C3" s="11">
        <v>1000</v>
      </c>
      <c r="D3" s="11">
        <v>0</v>
      </c>
      <c r="E3" s="56">
        <f>C3*D3*0.0333+C3</f>
        <v>1000</v>
      </c>
      <c r="F3" s="57">
        <f>E3/100*85.7265</f>
        <v>857.26499999999999</v>
      </c>
      <c r="G3" s="8"/>
      <c r="H3" s="9"/>
      <c r="I3" s="8"/>
      <c r="J3" s="9"/>
      <c r="K3" s="8"/>
      <c r="L3" s="9"/>
      <c r="M3" s="8"/>
      <c r="N3" s="9"/>
      <c r="O3" s="8"/>
      <c r="P3" s="9"/>
      <c r="Q3" s="8"/>
      <c r="R3" s="9"/>
      <c r="S3" s="8"/>
      <c r="T3" s="9"/>
      <c r="U3" s="8"/>
      <c r="V3" s="9"/>
      <c r="W3" s="8"/>
      <c r="X3" s="9"/>
      <c r="Y3" s="8"/>
      <c r="Z3" s="9"/>
      <c r="AA3" s="8"/>
      <c r="AB3" s="9"/>
      <c r="AC3" s="8"/>
      <c r="AD3" s="9"/>
      <c r="AE3" s="8"/>
      <c r="AF3" s="9"/>
      <c r="AG3" s="8"/>
      <c r="AH3" s="9"/>
      <c r="AI3" s="8"/>
      <c r="AJ3" s="9"/>
      <c r="AK3" s="8"/>
      <c r="AL3" s="9"/>
      <c r="AM3" s="8"/>
      <c r="AN3" s="9"/>
      <c r="AO3" s="8"/>
      <c r="AP3" s="9"/>
      <c r="AQ3" s="1"/>
    </row>
    <row r="4" spans="1:43" ht="18" customHeight="1" x14ac:dyDescent="0.25">
      <c r="A4" s="13"/>
      <c r="B4" s="62" t="s">
        <v>4</v>
      </c>
      <c r="C4" s="11">
        <v>100</v>
      </c>
      <c r="D4" s="11">
        <v>0</v>
      </c>
      <c r="E4" s="56">
        <f t="shared" ref="E4:E7" si="0">C4*D4*0.0333+C4</f>
        <v>100</v>
      </c>
      <c r="F4" s="57">
        <f t="shared" ref="F4:F5" si="1">E4/100*85.7265</f>
        <v>85.726500000000001</v>
      </c>
      <c r="G4" s="8"/>
      <c r="H4" s="9"/>
      <c r="I4" s="8"/>
      <c r="J4" s="9"/>
      <c r="K4" s="8"/>
      <c r="L4" s="9"/>
      <c r="M4" s="8"/>
      <c r="N4" s="9"/>
      <c r="O4" s="8"/>
      <c r="P4" s="9"/>
      <c r="Q4" s="8"/>
      <c r="R4" s="9"/>
      <c r="S4" s="8"/>
      <c r="T4" s="9"/>
      <c r="U4" s="8"/>
      <c r="V4" s="9"/>
      <c r="W4" s="8"/>
      <c r="X4" s="9"/>
      <c r="Y4" s="8"/>
      <c r="Z4" s="9"/>
      <c r="AA4" s="8"/>
      <c r="AB4" s="9"/>
      <c r="AC4" s="8"/>
      <c r="AD4" s="9"/>
      <c r="AE4" s="8"/>
      <c r="AF4" s="9"/>
      <c r="AG4" s="8"/>
      <c r="AH4" s="9"/>
      <c r="AI4" s="8"/>
      <c r="AJ4" s="9"/>
      <c r="AK4" s="8"/>
      <c r="AL4" s="9"/>
      <c r="AM4" s="8"/>
      <c r="AN4" s="9"/>
      <c r="AO4" s="8"/>
      <c r="AP4" s="9"/>
      <c r="AQ4" s="1"/>
    </row>
    <row r="5" spans="1:43" ht="18" customHeight="1" x14ac:dyDescent="0.25">
      <c r="A5" s="13"/>
      <c r="B5" s="62" t="s">
        <v>5</v>
      </c>
      <c r="C5" s="11">
        <v>100</v>
      </c>
      <c r="D5" s="11"/>
      <c r="E5" s="56">
        <f t="shared" si="0"/>
        <v>100</v>
      </c>
      <c r="F5" s="57">
        <f t="shared" si="1"/>
        <v>85.726500000000001</v>
      </c>
      <c r="G5" s="8"/>
      <c r="H5" s="9"/>
      <c r="I5" s="8"/>
      <c r="J5" s="9"/>
      <c r="K5" s="8"/>
      <c r="L5" s="9"/>
      <c r="M5" s="8"/>
      <c r="N5" s="9"/>
      <c r="O5" s="8"/>
      <c r="P5" s="9"/>
      <c r="Q5" s="8"/>
      <c r="R5" s="9"/>
      <c r="S5" s="8"/>
      <c r="T5" s="9"/>
      <c r="U5" s="8"/>
      <c r="V5" s="9"/>
      <c r="W5" s="8"/>
      <c r="X5" s="9"/>
      <c r="Y5" s="8"/>
      <c r="Z5" s="9"/>
      <c r="AA5" s="8"/>
      <c r="AB5" s="9"/>
      <c r="AC5" s="8"/>
      <c r="AD5" s="9"/>
      <c r="AE5" s="8"/>
      <c r="AF5" s="9"/>
      <c r="AG5" s="8"/>
      <c r="AH5" s="24"/>
      <c r="AI5" s="8"/>
      <c r="AJ5" s="9"/>
      <c r="AK5" s="8"/>
      <c r="AL5" s="9"/>
      <c r="AM5" s="8"/>
      <c r="AN5" s="9"/>
      <c r="AO5" s="8"/>
      <c r="AP5" s="9"/>
      <c r="AQ5" s="1"/>
    </row>
    <row r="6" spans="1:43" ht="18" customHeight="1" x14ac:dyDescent="0.25">
      <c r="A6" s="13"/>
      <c r="B6" s="62" t="s">
        <v>6</v>
      </c>
      <c r="C6" s="11">
        <v>100</v>
      </c>
      <c r="D6" s="11"/>
      <c r="E6" s="56">
        <f t="shared" si="0"/>
        <v>100</v>
      </c>
      <c r="F6" s="57">
        <f>E6/100*83.347</f>
        <v>83.346999999999994</v>
      </c>
      <c r="G6" s="8"/>
      <c r="H6" s="9"/>
      <c r="I6" s="8"/>
      <c r="J6" s="9"/>
      <c r="K6" s="8"/>
      <c r="L6" s="9"/>
      <c r="M6" s="8"/>
      <c r="N6" s="9"/>
      <c r="O6" s="8"/>
      <c r="P6" s="9"/>
      <c r="Q6" s="8"/>
      <c r="R6" s="9"/>
      <c r="S6" s="8"/>
      <c r="T6" s="9"/>
      <c r="U6" s="8"/>
      <c r="V6" s="9"/>
      <c r="W6" s="8"/>
      <c r="X6" s="9"/>
      <c r="Y6" s="8"/>
      <c r="Z6" s="9"/>
      <c r="AA6" s="8"/>
      <c r="AB6" s="9"/>
      <c r="AC6" s="8"/>
      <c r="AD6" s="9"/>
      <c r="AE6" s="8"/>
      <c r="AF6" s="9"/>
      <c r="AG6" s="8"/>
      <c r="AH6" s="9"/>
      <c r="AI6" s="8"/>
      <c r="AJ6" s="9"/>
      <c r="AK6" s="8"/>
      <c r="AL6" s="9"/>
      <c r="AM6" s="8"/>
      <c r="AN6" s="9"/>
      <c r="AO6" s="8"/>
      <c r="AP6" s="9"/>
      <c r="AQ6" s="1"/>
    </row>
    <row r="7" spans="1:43" ht="18" customHeight="1" x14ac:dyDescent="0.25">
      <c r="A7" s="13"/>
      <c r="B7" s="62" t="s">
        <v>9</v>
      </c>
      <c r="C7" s="11">
        <v>100</v>
      </c>
      <c r="D7" s="11"/>
      <c r="E7" s="56">
        <f t="shared" si="0"/>
        <v>100</v>
      </c>
      <c r="F7" s="57">
        <f>E7/100*83.347</f>
        <v>83.346999999999994</v>
      </c>
      <c r="G7" s="8"/>
      <c r="H7" s="9"/>
      <c r="I7" s="8"/>
      <c r="J7" s="9"/>
      <c r="K7" s="8"/>
      <c r="L7" s="9"/>
      <c r="M7" s="8"/>
      <c r="N7" s="9"/>
      <c r="O7" s="8"/>
      <c r="P7" s="9"/>
      <c r="Q7" s="8"/>
      <c r="R7" s="9"/>
      <c r="S7" s="8"/>
      <c r="T7" s="9"/>
      <c r="U7" s="8"/>
      <c r="V7" s="9"/>
      <c r="W7" s="8"/>
      <c r="X7" s="9"/>
      <c r="Y7" s="8"/>
      <c r="Z7" s="9"/>
      <c r="AA7" s="8"/>
      <c r="AB7" s="9"/>
      <c r="AC7" s="8"/>
      <c r="AD7" s="9"/>
      <c r="AE7" s="8"/>
      <c r="AF7" s="9"/>
      <c r="AG7" s="8"/>
      <c r="AH7" s="9"/>
      <c r="AI7" s="8"/>
      <c r="AJ7" s="9"/>
      <c r="AK7" s="8"/>
      <c r="AL7" s="9"/>
      <c r="AM7" s="8"/>
      <c r="AN7" s="9"/>
      <c r="AO7" s="8"/>
      <c r="AP7" s="9"/>
      <c r="AQ7" s="1"/>
    </row>
    <row r="8" spans="1:43" x14ac:dyDescent="0.25">
      <c r="A8" s="14"/>
      <c r="B8" s="22"/>
      <c r="C8" s="9"/>
      <c r="D8" s="8"/>
      <c r="E8" s="8"/>
      <c r="F8" s="88"/>
      <c r="G8" s="89"/>
      <c r="H8" s="8"/>
      <c r="I8" s="9"/>
      <c r="J8" s="8"/>
      <c r="K8" s="9"/>
      <c r="L8" s="8"/>
      <c r="M8" s="9"/>
      <c r="N8" s="8"/>
      <c r="O8" s="9"/>
      <c r="P8" s="8"/>
      <c r="Q8" s="9"/>
      <c r="R8" s="8"/>
      <c r="S8" s="9"/>
      <c r="T8" s="8"/>
      <c r="U8" s="9"/>
      <c r="V8" s="8"/>
      <c r="W8" s="9"/>
      <c r="X8" s="8"/>
      <c r="Y8" s="9"/>
      <c r="Z8" s="8"/>
      <c r="AA8" s="9"/>
      <c r="AB8" s="8"/>
      <c r="AC8" s="9"/>
      <c r="AD8" s="8"/>
      <c r="AE8" s="9"/>
      <c r="AF8" s="8"/>
      <c r="AG8" s="9"/>
      <c r="AH8" s="8"/>
      <c r="AI8" s="9"/>
      <c r="AJ8" s="8"/>
      <c r="AK8" s="9"/>
      <c r="AL8" s="8"/>
      <c r="AM8" s="9"/>
      <c r="AN8" s="8"/>
      <c r="AO8" s="9"/>
      <c r="AP8" s="8"/>
      <c r="AQ8" s="9"/>
    </row>
    <row r="9" spans="1:43" ht="16.5" thickBot="1" x14ac:dyDescent="0.3">
      <c r="A9" s="14"/>
      <c r="B9" s="23" t="s">
        <v>34</v>
      </c>
      <c r="C9" s="9"/>
      <c r="D9" s="8"/>
      <c r="E9" s="8"/>
      <c r="F9" s="8"/>
      <c r="G9" s="9"/>
      <c r="H9" s="8"/>
      <c r="I9" s="9"/>
      <c r="J9" s="8"/>
      <c r="K9" s="9"/>
      <c r="L9" s="8"/>
      <c r="M9" s="9"/>
      <c r="N9" s="8"/>
      <c r="O9" s="9"/>
      <c r="P9" s="8"/>
      <c r="Q9" s="9"/>
      <c r="R9" s="8"/>
      <c r="S9" s="9"/>
      <c r="T9" s="8"/>
      <c r="U9" s="9"/>
      <c r="V9" s="8"/>
      <c r="W9" s="9"/>
      <c r="X9" s="8"/>
      <c r="Y9" s="9"/>
      <c r="Z9" s="8"/>
      <c r="AA9" s="9"/>
      <c r="AB9" s="8"/>
      <c r="AC9" s="9"/>
      <c r="AD9" s="8"/>
      <c r="AE9" s="9"/>
      <c r="AF9" s="8"/>
      <c r="AG9" s="9"/>
      <c r="AH9" s="8"/>
      <c r="AI9" s="9"/>
      <c r="AJ9" s="8"/>
      <c r="AK9" s="9"/>
      <c r="AL9" s="8"/>
      <c r="AM9" s="9"/>
      <c r="AN9" s="8"/>
      <c r="AO9" s="9"/>
      <c r="AP9" s="8"/>
      <c r="AQ9" s="9"/>
    </row>
    <row r="10" spans="1:43" s="5" customFormat="1" ht="19.5" thickBot="1" x14ac:dyDescent="0.35">
      <c r="A10" s="15"/>
      <c r="B10" s="33" t="s">
        <v>25</v>
      </c>
      <c r="C10" s="34" t="s">
        <v>7</v>
      </c>
      <c r="D10" s="35" t="s">
        <v>36</v>
      </c>
      <c r="E10" s="35"/>
      <c r="F10" s="35" t="s">
        <v>37</v>
      </c>
      <c r="G10" s="34"/>
      <c r="H10" s="35" t="s">
        <v>38</v>
      </c>
      <c r="I10" s="34"/>
      <c r="J10" s="36" t="s">
        <v>40</v>
      </c>
      <c r="K10" s="37"/>
      <c r="L10" s="36" t="s">
        <v>42</v>
      </c>
      <c r="M10" s="37"/>
      <c r="N10" s="36" t="s">
        <v>44</v>
      </c>
      <c r="O10" s="37"/>
      <c r="P10" s="36" t="s">
        <v>46</v>
      </c>
      <c r="Q10" s="37"/>
      <c r="R10" s="36" t="s">
        <v>39</v>
      </c>
      <c r="S10" s="37"/>
      <c r="T10" s="36" t="s">
        <v>49</v>
      </c>
      <c r="U10" s="37"/>
      <c r="V10" s="36" t="s">
        <v>51</v>
      </c>
      <c r="W10" s="37"/>
      <c r="X10" s="36" t="s">
        <v>53</v>
      </c>
      <c r="Y10" s="37"/>
      <c r="Z10" s="36" t="s">
        <v>55</v>
      </c>
      <c r="AA10" s="37"/>
      <c r="AB10" s="36" t="s">
        <v>57</v>
      </c>
      <c r="AC10" s="37"/>
      <c r="AD10" s="36" t="s">
        <v>59</v>
      </c>
      <c r="AE10" s="37"/>
      <c r="AF10" s="36" t="s">
        <v>60</v>
      </c>
      <c r="AG10" s="37"/>
      <c r="AH10" s="36" t="s">
        <v>62</v>
      </c>
      <c r="AI10" s="37"/>
      <c r="AJ10" s="36" t="s">
        <v>65</v>
      </c>
      <c r="AK10" s="37"/>
      <c r="AL10" s="36" t="s">
        <v>66</v>
      </c>
      <c r="AM10" s="37"/>
      <c r="AN10" s="36" t="s">
        <v>67</v>
      </c>
      <c r="AO10" s="37"/>
      <c r="AP10" s="36" t="s">
        <v>68</v>
      </c>
      <c r="AQ10" s="38"/>
    </row>
    <row r="11" spans="1:43" x14ac:dyDescent="0.25">
      <c r="A11" s="14"/>
      <c r="B11" s="68" t="s">
        <v>3</v>
      </c>
      <c r="C11" s="25">
        <v>5</v>
      </c>
      <c r="D11" s="26">
        <f>E3*55%</f>
        <v>550</v>
      </c>
      <c r="E11" s="26"/>
      <c r="F11" s="26">
        <f>E3*60%</f>
        <v>600</v>
      </c>
      <c r="G11" s="25"/>
      <c r="H11" s="26">
        <f>E3*65%</f>
        <v>650</v>
      </c>
      <c r="I11" s="25"/>
      <c r="J11" s="26">
        <f>E3*65%</f>
        <v>650</v>
      </c>
      <c r="K11" s="25"/>
      <c r="L11" s="26">
        <f t="shared" ref="L11:L13" si="2">J11</f>
        <v>650</v>
      </c>
      <c r="M11" s="25"/>
      <c r="N11" s="26">
        <f t="shared" ref="N11:N13" si="3">J11</f>
        <v>650</v>
      </c>
      <c r="O11" s="25"/>
      <c r="P11" s="26">
        <f t="shared" ref="P11:P13" si="4">J11</f>
        <v>650</v>
      </c>
      <c r="Q11" s="25"/>
      <c r="R11" s="26">
        <f>J11</f>
        <v>650</v>
      </c>
      <c r="S11" s="25"/>
      <c r="T11" s="26">
        <f>J11</f>
        <v>650</v>
      </c>
      <c r="U11" s="25"/>
      <c r="V11" s="26">
        <f>J11</f>
        <v>650</v>
      </c>
      <c r="W11" s="25"/>
      <c r="X11" s="26">
        <f>J11</f>
        <v>650</v>
      </c>
      <c r="Y11" s="25"/>
      <c r="Z11" s="26">
        <f>J11</f>
        <v>650</v>
      </c>
      <c r="AA11" s="25"/>
      <c r="AB11" s="26">
        <f>L11</f>
        <v>650</v>
      </c>
      <c r="AC11" s="25"/>
      <c r="AD11" s="26">
        <f>N11</f>
        <v>650</v>
      </c>
      <c r="AE11" s="25"/>
      <c r="AF11" s="26">
        <f>P11</f>
        <v>650</v>
      </c>
      <c r="AG11" s="25"/>
      <c r="AH11" s="26">
        <f>R11</f>
        <v>650</v>
      </c>
      <c r="AI11" s="25"/>
      <c r="AJ11" s="26">
        <f>T11</f>
        <v>650</v>
      </c>
      <c r="AK11" s="25"/>
      <c r="AL11" s="26">
        <f>V11</f>
        <v>650</v>
      </c>
      <c r="AM11" s="25"/>
      <c r="AN11" s="26">
        <f>X11</f>
        <v>650</v>
      </c>
      <c r="AO11" s="25"/>
      <c r="AP11" s="26">
        <f>Z11</f>
        <v>650</v>
      </c>
      <c r="AQ11" s="27"/>
    </row>
    <row r="12" spans="1:43" x14ac:dyDescent="0.25">
      <c r="A12" s="14"/>
      <c r="B12" s="69"/>
      <c r="C12" s="11">
        <v>5</v>
      </c>
      <c r="D12" s="12">
        <f>E3*55%</f>
        <v>550</v>
      </c>
      <c r="E12" s="12"/>
      <c r="F12" s="12">
        <f>E3*60%</f>
        <v>600</v>
      </c>
      <c r="G12" s="11"/>
      <c r="H12" s="12">
        <f>E3*65%</f>
        <v>650</v>
      </c>
      <c r="I12" s="11"/>
      <c r="J12" s="12">
        <f>E3*77.5%</f>
        <v>775</v>
      </c>
      <c r="K12" s="11"/>
      <c r="L12" s="12">
        <f t="shared" si="2"/>
        <v>775</v>
      </c>
      <c r="M12" s="11"/>
      <c r="N12" s="12">
        <f t="shared" si="3"/>
        <v>775</v>
      </c>
      <c r="O12" s="11"/>
      <c r="P12" s="12">
        <f t="shared" si="4"/>
        <v>775</v>
      </c>
      <c r="Q12" s="11"/>
      <c r="R12" s="12">
        <f t="shared" ref="R12:R13" si="5">J12</f>
        <v>775</v>
      </c>
      <c r="S12" s="11"/>
      <c r="T12" s="12">
        <f t="shared" ref="T12:T13" si="6">J12</f>
        <v>775</v>
      </c>
      <c r="U12" s="11"/>
      <c r="V12" s="12">
        <f t="shared" ref="V12:V13" si="7">J12</f>
        <v>775</v>
      </c>
      <c r="W12" s="11"/>
      <c r="X12" s="12">
        <f t="shared" ref="X12:X13" si="8">J12</f>
        <v>775</v>
      </c>
      <c r="Y12" s="11"/>
      <c r="Z12" s="12">
        <f t="shared" ref="Z12:AP15" si="9">J12</f>
        <v>775</v>
      </c>
      <c r="AA12" s="11"/>
      <c r="AB12" s="12">
        <f t="shared" si="9"/>
        <v>775</v>
      </c>
      <c r="AC12" s="11"/>
      <c r="AD12" s="12">
        <f t="shared" si="9"/>
        <v>775</v>
      </c>
      <c r="AE12" s="11"/>
      <c r="AF12" s="12">
        <f t="shared" si="9"/>
        <v>775</v>
      </c>
      <c r="AG12" s="11"/>
      <c r="AH12" s="12">
        <f t="shared" si="9"/>
        <v>775</v>
      </c>
      <c r="AI12" s="11"/>
      <c r="AJ12" s="12">
        <f t="shared" si="9"/>
        <v>775</v>
      </c>
      <c r="AK12" s="11"/>
      <c r="AL12" s="12">
        <f t="shared" si="9"/>
        <v>775</v>
      </c>
      <c r="AM12" s="11"/>
      <c r="AN12" s="12">
        <f t="shared" si="9"/>
        <v>775</v>
      </c>
      <c r="AO12" s="11"/>
      <c r="AP12" s="12">
        <f t="shared" si="9"/>
        <v>775</v>
      </c>
      <c r="AQ12" s="28"/>
    </row>
    <row r="13" spans="1:43" x14ac:dyDescent="0.25">
      <c r="A13" s="14"/>
      <c r="B13" s="69"/>
      <c r="C13" s="11">
        <v>5</v>
      </c>
      <c r="D13" s="12">
        <f>E3*55%</f>
        <v>550</v>
      </c>
      <c r="E13" s="12"/>
      <c r="F13" s="12">
        <f>E3*60%</f>
        <v>600</v>
      </c>
      <c r="G13" s="11"/>
      <c r="H13" s="12">
        <f>E3*65%</f>
        <v>650</v>
      </c>
      <c r="I13" s="11"/>
      <c r="J13" s="12">
        <f>E3*77.5%</f>
        <v>775</v>
      </c>
      <c r="K13" s="11"/>
      <c r="L13" s="12">
        <f t="shared" si="2"/>
        <v>775</v>
      </c>
      <c r="M13" s="11"/>
      <c r="N13" s="12">
        <f t="shared" si="3"/>
        <v>775</v>
      </c>
      <c r="O13" s="11"/>
      <c r="P13" s="12">
        <f t="shared" si="4"/>
        <v>775</v>
      </c>
      <c r="Q13" s="11"/>
      <c r="R13" s="12">
        <f t="shared" si="5"/>
        <v>775</v>
      </c>
      <c r="S13" s="11"/>
      <c r="T13" s="12">
        <f t="shared" si="6"/>
        <v>775</v>
      </c>
      <c r="U13" s="11"/>
      <c r="V13" s="12">
        <f t="shared" si="7"/>
        <v>775</v>
      </c>
      <c r="W13" s="11"/>
      <c r="X13" s="12">
        <f t="shared" si="8"/>
        <v>775</v>
      </c>
      <c r="Y13" s="11"/>
      <c r="Z13" s="12">
        <f t="shared" si="9"/>
        <v>775</v>
      </c>
      <c r="AA13" s="11"/>
      <c r="AB13" s="12">
        <f t="shared" si="9"/>
        <v>775</v>
      </c>
      <c r="AC13" s="11"/>
      <c r="AD13" s="12">
        <f t="shared" si="9"/>
        <v>775</v>
      </c>
      <c r="AE13" s="11"/>
      <c r="AF13" s="12">
        <f t="shared" si="9"/>
        <v>775</v>
      </c>
      <c r="AG13" s="11"/>
      <c r="AH13" s="12">
        <f t="shared" si="9"/>
        <v>775</v>
      </c>
      <c r="AI13" s="11"/>
      <c r="AJ13" s="12">
        <f t="shared" si="9"/>
        <v>775</v>
      </c>
      <c r="AK13" s="11"/>
      <c r="AL13" s="12">
        <f t="shared" si="9"/>
        <v>775</v>
      </c>
      <c r="AM13" s="11"/>
      <c r="AN13" s="12">
        <f t="shared" si="9"/>
        <v>775</v>
      </c>
      <c r="AO13" s="11"/>
      <c r="AP13" s="12">
        <f t="shared" si="9"/>
        <v>775</v>
      </c>
      <c r="AQ13" s="28"/>
    </row>
    <row r="14" spans="1:43" x14ac:dyDescent="0.25">
      <c r="A14" s="14"/>
      <c r="B14" s="69"/>
      <c r="C14" s="53">
        <v>5</v>
      </c>
      <c r="D14" s="12">
        <f>E3*55%</f>
        <v>550</v>
      </c>
      <c r="E14" s="54"/>
      <c r="F14" s="12">
        <f>E3*60%</f>
        <v>600</v>
      </c>
      <c r="G14" s="53"/>
      <c r="H14" s="12">
        <f>E3*60%</f>
        <v>600</v>
      </c>
      <c r="I14" s="53"/>
      <c r="J14" s="54">
        <f>E3*77.5%</f>
        <v>775</v>
      </c>
      <c r="K14" s="53"/>
      <c r="L14" s="54">
        <f>J14</f>
        <v>775</v>
      </c>
      <c r="M14" s="53"/>
      <c r="N14" s="54">
        <f>J14</f>
        <v>775</v>
      </c>
      <c r="O14" s="53"/>
      <c r="P14" s="54">
        <f>J14</f>
        <v>775</v>
      </c>
      <c r="Q14" s="53"/>
      <c r="R14" s="54">
        <f>J14</f>
        <v>775</v>
      </c>
      <c r="S14" s="53"/>
      <c r="T14" s="54">
        <f>J14</f>
        <v>775</v>
      </c>
      <c r="U14" s="53"/>
      <c r="V14" s="54">
        <f>J14</f>
        <v>775</v>
      </c>
      <c r="W14" s="53"/>
      <c r="X14" s="54">
        <f>J14</f>
        <v>775</v>
      </c>
      <c r="Y14" s="53"/>
      <c r="Z14" s="54">
        <f>J14</f>
        <v>775</v>
      </c>
      <c r="AA14" s="53"/>
      <c r="AB14" s="54">
        <f>J14</f>
        <v>775</v>
      </c>
      <c r="AC14" s="53"/>
      <c r="AD14" s="54">
        <f>J14</f>
        <v>775</v>
      </c>
      <c r="AE14" s="53"/>
      <c r="AF14" s="54">
        <f>J14</f>
        <v>775</v>
      </c>
      <c r="AG14" s="53"/>
      <c r="AH14" s="54">
        <f>J14</f>
        <v>775</v>
      </c>
      <c r="AI14" s="53"/>
      <c r="AJ14" s="54">
        <f>J14</f>
        <v>775</v>
      </c>
      <c r="AK14" s="53"/>
      <c r="AL14" s="54">
        <f>J14</f>
        <v>775</v>
      </c>
      <c r="AM14" s="53"/>
      <c r="AN14" s="54">
        <f>J14</f>
        <v>775</v>
      </c>
      <c r="AO14" s="53"/>
      <c r="AP14" s="54">
        <f>J14</f>
        <v>775</v>
      </c>
      <c r="AQ14" s="55"/>
    </row>
    <row r="15" spans="1:43" ht="16.5" thickBot="1" x14ac:dyDescent="0.3">
      <c r="A15" s="14"/>
      <c r="B15" s="70"/>
      <c r="C15" s="29">
        <v>5</v>
      </c>
      <c r="D15" s="12">
        <f>E3*55%</f>
        <v>550</v>
      </c>
      <c r="E15" s="30"/>
      <c r="F15" s="12">
        <f>E3*60%</f>
        <v>600</v>
      </c>
      <c r="G15" s="29"/>
      <c r="H15" s="12">
        <f>E3*65%</f>
        <v>650</v>
      </c>
      <c r="I15" s="29"/>
      <c r="J15" s="31" t="s">
        <v>18</v>
      </c>
      <c r="K15" s="29"/>
      <c r="L15" s="30">
        <f>E3*80%</f>
        <v>800</v>
      </c>
      <c r="M15" s="29"/>
      <c r="N15" s="30">
        <f>L15</f>
        <v>800</v>
      </c>
      <c r="O15" s="29"/>
      <c r="P15" s="31" t="s">
        <v>18</v>
      </c>
      <c r="Q15" s="29"/>
      <c r="R15" s="30">
        <f>L15</f>
        <v>800</v>
      </c>
      <c r="S15" s="29"/>
      <c r="T15" s="30">
        <f>L15</f>
        <v>800</v>
      </c>
      <c r="U15" s="29"/>
      <c r="V15" s="31" t="s">
        <v>18</v>
      </c>
      <c r="W15" s="29"/>
      <c r="X15" s="30">
        <f>L15</f>
        <v>800</v>
      </c>
      <c r="Y15" s="29"/>
      <c r="Z15" s="30">
        <f>L15</f>
        <v>800</v>
      </c>
      <c r="AA15" s="29"/>
      <c r="AB15" s="31" t="s">
        <v>18</v>
      </c>
      <c r="AC15" s="29"/>
      <c r="AD15" s="30">
        <f t="shared" si="9"/>
        <v>800</v>
      </c>
      <c r="AE15" s="29"/>
      <c r="AF15" s="30">
        <f>L15</f>
        <v>800</v>
      </c>
      <c r="AG15" s="29"/>
      <c r="AH15" s="31" t="s">
        <v>18</v>
      </c>
      <c r="AI15" s="29"/>
      <c r="AJ15" s="30">
        <f t="shared" si="9"/>
        <v>800</v>
      </c>
      <c r="AK15" s="29"/>
      <c r="AL15" s="30">
        <f>L15</f>
        <v>800</v>
      </c>
      <c r="AM15" s="29"/>
      <c r="AN15" s="31" t="s">
        <v>18</v>
      </c>
      <c r="AO15" s="29"/>
      <c r="AP15" s="30">
        <f>L15</f>
        <v>800</v>
      </c>
      <c r="AQ15" s="32"/>
    </row>
    <row r="16" spans="1:43" x14ac:dyDescent="0.25">
      <c r="A16" s="14"/>
      <c r="B16" s="68" t="s">
        <v>4</v>
      </c>
      <c r="C16" s="25">
        <v>5</v>
      </c>
      <c r="D16" s="26">
        <f>E4*55%</f>
        <v>55.000000000000007</v>
      </c>
      <c r="E16" s="26"/>
      <c r="F16" s="26">
        <f>E4*60%</f>
        <v>60</v>
      </c>
      <c r="G16" s="25"/>
      <c r="H16" s="26">
        <f>E4*65%</f>
        <v>65</v>
      </c>
      <c r="I16" s="25"/>
      <c r="J16" s="26">
        <f>E4*65%</f>
        <v>65</v>
      </c>
      <c r="K16" s="25"/>
      <c r="L16" s="26">
        <f>J16</f>
        <v>65</v>
      </c>
      <c r="M16" s="25"/>
      <c r="N16" s="26">
        <f>J16</f>
        <v>65</v>
      </c>
      <c r="O16" s="25"/>
      <c r="P16" s="26">
        <f>J16</f>
        <v>65</v>
      </c>
      <c r="Q16" s="25"/>
      <c r="R16" s="26">
        <f>J16</f>
        <v>65</v>
      </c>
      <c r="S16" s="25"/>
      <c r="T16" s="26">
        <f>J16</f>
        <v>65</v>
      </c>
      <c r="U16" s="25"/>
      <c r="V16" s="26">
        <f>J16</f>
        <v>65</v>
      </c>
      <c r="W16" s="25"/>
      <c r="X16" s="26">
        <f>J16</f>
        <v>65</v>
      </c>
      <c r="Y16" s="25"/>
      <c r="Z16" s="26">
        <f>J16</f>
        <v>65</v>
      </c>
      <c r="AA16" s="25"/>
      <c r="AB16" s="26">
        <f>L16</f>
        <v>65</v>
      </c>
      <c r="AC16" s="25"/>
      <c r="AD16" s="26">
        <f>N16</f>
        <v>65</v>
      </c>
      <c r="AE16" s="25"/>
      <c r="AF16" s="26">
        <f>P16</f>
        <v>65</v>
      </c>
      <c r="AG16" s="25"/>
      <c r="AH16" s="26">
        <f>R16</f>
        <v>65</v>
      </c>
      <c r="AI16" s="25"/>
      <c r="AJ16" s="26">
        <f>T16</f>
        <v>65</v>
      </c>
      <c r="AK16" s="25"/>
      <c r="AL16" s="26">
        <f>V16</f>
        <v>65</v>
      </c>
      <c r="AM16" s="25"/>
      <c r="AN16" s="26">
        <f>X16</f>
        <v>65</v>
      </c>
      <c r="AO16" s="25"/>
      <c r="AP16" s="26">
        <f>Z16</f>
        <v>65</v>
      </c>
      <c r="AQ16" s="27"/>
    </row>
    <row r="17" spans="1:43" x14ac:dyDescent="0.25">
      <c r="A17" s="14"/>
      <c r="B17" s="69"/>
      <c r="C17" s="11">
        <v>5</v>
      </c>
      <c r="D17" s="12">
        <f>E4*55%</f>
        <v>55.000000000000007</v>
      </c>
      <c r="E17" s="12"/>
      <c r="F17" s="12">
        <f>E4*60%</f>
        <v>60</v>
      </c>
      <c r="G17" s="11"/>
      <c r="H17" s="12">
        <f>E4*65%</f>
        <v>65</v>
      </c>
      <c r="I17" s="11"/>
      <c r="J17" s="12">
        <f>E4*77.5%</f>
        <v>77.5</v>
      </c>
      <c r="K17" s="11"/>
      <c r="L17" s="12">
        <f t="shared" ref="L17:L18" si="10">J17</f>
        <v>77.5</v>
      </c>
      <c r="M17" s="11"/>
      <c r="N17" s="12">
        <f t="shared" ref="N17:N18" si="11">J17</f>
        <v>77.5</v>
      </c>
      <c r="O17" s="11"/>
      <c r="P17" s="12">
        <f t="shared" ref="P17:P18" si="12">J17</f>
        <v>77.5</v>
      </c>
      <c r="Q17" s="11"/>
      <c r="R17" s="12">
        <f t="shared" ref="R17:R18" si="13">J17</f>
        <v>77.5</v>
      </c>
      <c r="S17" s="11"/>
      <c r="T17" s="12">
        <f t="shared" ref="T17:T18" si="14">J17</f>
        <v>77.5</v>
      </c>
      <c r="U17" s="11"/>
      <c r="V17" s="12">
        <f t="shared" ref="V17:V18" si="15">J17</f>
        <v>77.5</v>
      </c>
      <c r="W17" s="11"/>
      <c r="X17" s="12">
        <f t="shared" ref="X17:X18" si="16">J17</f>
        <v>77.5</v>
      </c>
      <c r="Y17" s="11"/>
      <c r="Z17" s="12">
        <f t="shared" ref="Z17:AP18" si="17">J17</f>
        <v>77.5</v>
      </c>
      <c r="AA17" s="11"/>
      <c r="AB17" s="12">
        <f t="shared" si="17"/>
        <v>77.5</v>
      </c>
      <c r="AC17" s="11"/>
      <c r="AD17" s="12">
        <f t="shared" si="17"/>
        <v>77.5</v>
      </c>
      <c r="AE17" s="11"/>
      <c r="AF17" s="12">
        <f t="shared" si="17"/>
        <v>77.5</v>
      </c>
      <c r="AG17" s="11"/>
      <c r="AH17" s="12">
        <f t="shared" si="17"/>
        <v>77.5</v>
      </c>
      <c r="AI17" s="11"/>
      <c r="AJ17" s="12">
        <f t="shared" si="17"/>
        <v>77.5</v>
      </c>
      <c r="AK17" s="11"/>
      <c r="AL17" s="12">
        <f t="shared" si="17"/>
        <v>77.5</v>
      </c>
      <c r="AM17" s="11"/>
      <c r="AN17" s="12">
        <f t="shared" si="17"/>
        <v>77.5</v>
      </c>
      <c r="AO17" s="11"/>
      <c r="AP17" s="12">
        <f t="shared" si="17"/>
        <v>77.5</v>
      </c>
      <c r="AQ17" s="28"/>
    </row>
    <row r="18" spans="1:43" x14ac:dyDescent="0.25">
      <c r="A18" s="14"/>
      <c r="B18" s="69"/>
      <c r="C18" s="11">
        <v>5</v>
      </c>
      <c r="D18" s="12">
        <f>E4*55%</f>
        <v>55.000000000000007</v>
      </c>
      <c r="E18" s="12"/>
      <c r="F18" s="12">
        <f>E4*60%</f>
        <v>60</v>
      </c>
      <c r="G18" s="11"/>
      <c r="H18" s="12">
        <f>E4*65%</f>
        <v>65</v>
      </c>
      <c r="I18" s="11"/>
      <c r="J18" s="12">
        <f>E4*77.5%</f>
        <v>77.5</v>
      </c>
      <c r="K18" s="11"/>
      <c r="L18" s="12">
        <f t="shared" si="10"/>
        <v>77.5</v>
      </c>
      <c r="M18" s="11"/>
      <c r="N18" s="12">
        <f t="shared" si="11"/>
        <v>77.5</v>
      </c>
      <c r="O18" s="11"/>
      <c r="P18" s="12">
        <f t="shared" si="12"/>
        <v>77.5</v>
      </c>
      <c r="Q18" s="11"/>
      <c r="R18" s="12">
        <f t="shared" si="13"/>
        <v>77.5</v>
      </c>
      <c r="S18" s="11"/>
      <c r="T18" s="12">
        <f t="shared" si="14"/>
        <v>77.5</v>
      </c>
      <c r="U18" s="11"/>
      <c r="V18" s="12">
        <f t="shared" si="15"/>
        <v>77.5</v>
      </c>
      <c r="W18" s="11"/>
      <c r="X18" s="12">
        <f t="shared" si="16"/>
        <v>77.5</v>
      </c>
      <c r="Y18" s="11"/>
      <c r="Z18" s="12">
        <f t="shared" si="17"/>
        <v>77.5</v>
      </c>
      <c r="AA18" s="11"/>
      <c r="AB18" s="12">
        <f t="shared" si="17"/>
        <v>77.5</v>
      </c>
      <c r="AC18" s="11"/>
      <c r="AD18" s="12">
        <f t="shared" si="17"/>
        <v>77.5</v>
      </c>
      <c r="AE18" s="11"/>
      <c r="AF18" s="12">
        <f t="shared" si="17"/>
        <v>77.5</v>
      </c>
      <c r="AG18" s="11"/>
      <c r="AH18" s="12">
        <f t="shared" si="17"/>
        <v>77.5</v>
      </c>
      <c r="AI18" s="11"/>
      <c r="AJ18" s="12">
        <f t="shared" si="17"/>
        <v>77.5</v>
      </c>
      <c r="AK18" s="11"/>
      <c r="AL18" s="12">
        <f t="shared" si="17"/>
        <v>77.5</v>
      </c>
      <c r="AM18" s="11"/>
      <c r="AN18" s="12">
        <f t="shared" si="17"/>
        <v>77.5</v>
      </c>
      <c r="AO18" s="11"/>
      <c r="AP18" s="12">
        <f t="shared" si="17"/>
        <v>77.5</v>
      </c>
      <c r="AQ18" s="28"/>
    </row>
    <row r="19" spans="1:43" x14ac:dyDescent="0.25">
      <c r="A19" s="14"/>
      <c r="B19" s="69"/>
      <c r="C19" s="53">
        <v>5</v>
      </c>
      <c r="D19" s="12">
        <f>E4*55%</f>
        <v>55.000000000000007</v>
      </c>
      <c r="E19" s="54"/>
      <c r="F19" s="12">
        <f>E4*60%</f>
        <v>60</v>
      </c>
      <c r="G19" s="53"/>
      <c r="H19" s="12">
        <f>E4*60%</f>
        <v>60</v>
      </c>
      <c r="I19" s="53"/>
      <c r="J19" s="54">
        <f>E4*77.5%</f>
        <v>77.5</v>
      </c>
      <c r="K19" s="53"/>
      <c r="L19" s="54">
        <f>J19</f>
        <v>77.5</v>
      </c>
      <c r="M19" s="53"/>
      <c r="N19" s="54">
        <f>J19</f>
        <v>77.5</v>
      </c>
      <c r="O19" s="53"/>
      <c r="P19" s="54">
        <f>J19</f>
        <v>77.5</v>
      </c>
      <c r="Q19" s="53"/>
      <c r="R19" s="54">
        <f>J19</f>
        <v>77.5</v>
      </c>
      <c r="S19" s="53"/>
      <c r="T19" s="54">
        <f>J19</f>
        <v>77.5</v>
      </c>
      <c r="U19" s="53"/>
      <c r="V19" s="54">
        <f>J19</f>
        <v>77.5</v>
      </c>
      <c r="W19" s="53"/>
      <c r="X19" s="54">
        <f>J19</f>
        <v>77.5</v>
      </c>
      <c r="Y19" s="53"/>
      <c r="Z19" s="54">
        <f>J19</f>
        <v>77.5</v>
      </c>
      <c r="AA19" s="53"/>
      <c r="AB19" s="54">
        <f>J19</f>
        <v>77.5</v>
      </c>
      <c r="AC19" s="53"/>
      <c r="AD19" s="54">
        <f>J19</f>
        <v>77.5</v>
      </c>
      <c r="AE19" s="53"/>
      <c r="AF19" s="54">
        <f>J19</f>
        <v>77.5</v>
      </c>
      <c r="AG19" s="53"/>
      <c r="AH19" s="54">
        <f>J19</f>
        <v>77.5</v>
      </c>
      <c r="AI19" s="53"/>
      <c r="AJ19" s="54">
        <f>J19</f>
        <v>77.5</v>
      </c>
      <c r="AK19" s="53"/>
      <c r="AL19" s="54">
        <f>J19</f>
        <v>77.5</v>
      </c>
      <c r="AM19" s="53"/>
      <c r="AN19" s="54">
        <f>J19</f>
        <v>77.5</v>
      </c>
      <c r="AO19" s="53"/>
      <c r="AP19" s="54">
        <f>J19</f>
        <v>77.5</v>
      </c>
      <c r="AQ19" s="55"/>
    </row>
    <row r="20" spans="1:43" ht="16.5" thickBot="1" x14ac:dyDescent="0.3">
      <c r="A20" s="14"/>
      <c r="B20" s="70" t="s">
        <v>16</v>
      </c>
      <c r="C20" s="29">
        <v>5</v>
      </c>
      <c r="D20" s="12">
        <f>E4*55%</f>
        <v>55.000000000000007</v>
      </c>
      <c r="E20" s="30"/>
      <c r="F20" s="12">
        <f>E4*60%</f>
        <v>60</v>
      </c>
      <c r="G20" s="29"/>
      <c r="H20" s="12">
        <f>E4*65%</f>
        <v>65</v>
      </c>
      <c r="I20" s="29"/>
      <c r="J20" s="31" t="s">
        <v>18</v>
      </c>
      <c r="K20" s="29"/>
      <c r="L20" s="30">
        <f>E4*80%</f>
        <v>80</v>
      </c>
      <c r="M20" s="29"/>
      <c r="N20" s="30">
        <f>L20</f>
        <v>80</v>
      </c>
      <c r="O20" s="29"/>
      <c r="P20" s="31" t="s">
        <v>18</v>
      </c>
      <c r="Q20" s="29"/>
      <c r="R20" s="30">
        <f>L20</f>
        <v>80</v>
      </c>
      <c r="S20" s="29"/>
      <c r="T20" s="30">
        <f>L20</f>
        <v>80</v>
      </c>
      <c r="U20" s="29"/>
      <c r="V20" s="31" t="s">
        <v>18</v>
      </c>
      <c r="W20" s="29"/>
      <c r="X20" s="30">
        <f>L20</f>
        <v>80</v>
      </c>
      <c r="Y20" s="29"/>
      <c r="Z20" s="30">
        <f>L20</f>
        <v>80</v>
      </c>
      <c r="AA20" s="29"/>
      <c r="AB20" s="31" t="s">
        <v>18</v>
      </c>
      <c r="AC20" s="29"/>
      <c r="AD20" s="30">
        <f>L20</f>
        <v>80</v>
      </c>
      <c r="AE20" s="29"/>
      <c r="AF20" s="30">
        <f>L20</f>
        <v>80</v>
      </c>
      <c r="AG20" s="29"/>
      <c r="AH20" s="31" t="s">
        <v>18</v>
      </c>
      <c r="AI20" s="29"/>
      <c r="AJ20" s="30">
        <f>L20</f>
        <v>80</v>
      </c>
      <c r="AK20" s="29"/>
      <c r="AL20" s="30">
        <f>L20</f>
        <v>80</v>
      </c>
      <c r="AM20" s="29"/>
      <c r="AN20" s="31" t="s">
        <v>18</v>
      </c>
      <c r="AO20" s="29"/>
      <c r="AP20" s="30">
        <f>L20</f>
        <v>80</v>
      </c>
      <c r="AQ20" s="32"/>
    </row>
    <row r="21" spans="1:43" x14ac:dyDescent="0.25">
      <c r="A21" s="14"/>
      <c r="B21" s="68" t="s">
        <v>8</v>
      </c>
      <c r="C21" s="25">
        <v>5</v>
      </c>
      <c r="D21" s="26">
        <f>E5*55%</f>
        <v>55.000000000000007</v>
      </c>
      <c r="E21" s="26"/>
      <c r="F21" s="26">
        <f>E5*60%</f>
        <v>60</v>
      </c>
      <c r="G21" s="25"/>
      <c r="H21" s="26">
        <f>E5*65%</f>
        <v>65</v>
      </c>
      <c r="I21" s="25"/>
      <c r="J21" s="26">
        <f>E5*77.5%</f>
        <v>77.5</v>
      </c>
      <c r="K21" s="25"/>
      <c r="L21" s="26">
        <f>J21</f>
        <v>77.5</v>
      </c>
      <c r="M21" s="25"/>
      <c r="N21" s="26">
        <f>J21</f>
        <v>77.5</v>
      </c>
      <c r="O21" s="25"/>
      <c r="P21" s="26">
        <f>J21</f>
        <v>77.5</v>
      </c>
      <c r="Q21" s="25"/>
      <c r="R21" s="26">
        <f>J21</f>
        <v>77.5</v>
      </c>
      <c r="S21" s="25"/>
      <c r="T21" s="26">
        <f>J21</f>
        <v>77.5</v>
      </c>
      <c r="U21" s="25"/>
      <c r="V21" s="26">
        <f>J21</f>
        <v>77.5</v>
      </c>
      <c r="W21" s="25"/>
      <c r="X21" s="26">
        <f>J21</f>
        <v>77.5</v>
      </c>
      <c r="Y21" s="25"/>
      <c r="Z21" s="26">
        <f>J21</f>
        <v>77.5</v>
      </c>
      <c r="AA21" s="25"/>
      <c r="AB21" s="26">
        <f>J21</f>
        <v>77.5</v>
      </c>
      <c r="AC21" s="25"/>
      <c r="AD21" s="26">
        <f>L21</f>
        <v>77.5</v>
      </c>
      <c r="AE21" s="25"/>
      <c r="AF21" s="26">
        <f>N21</f>
        <v>77.5</v>
      </c>
      <c r="AG21" s="25"/>
      <c r="AH21" s="26">
        <f>P21</f>
        <v>77.5</v>
      </c>
      <c r="AI21" s="25"/>
      <c r="AJ21" s="26">
        <f>R21</f>
        <v>77.5</v>
      </c>
      <c r="AK21" s="25"/>
      <c r="AL21" s="26">
        <f>T21</f>
        <v>77.5</v>
      </c>
      <c r="AM21" s="25"/>
      <c r="AN21" s="26">
        <f>V21</f>
        <v>77.5</v>
      </c>
      <c r="AO21" s="25"/>
      <c r="AP21" s="26">
        <f>X21</f>
        <v>77.5</v>
      </c>
      <c r="AQ21" s="27"/>
    </row>
    <row r="22" spans="1:43" x14ac:dyDescent="0.25">
      <c r="A22" s="14"/>
      <c r="B22" s="69"/>
      <c r="C22" s="11">
        <v>5</v>
      </c>
      <c r="D22" s="12">
        <f>E5*55%</f>
        <v>55.000000000000007</v>
      </c>
      <c r="E22" s="12"/>
      <c r="F22" s="12">
        <f>E5*60%</f>
        <v>60</v>
      </c>
      <c r="G22" s="11"/>
      <c r="H22" s="12">
        <f>E5*65%</f>
        <v>65</v>
      </c>
      <c r="I22" s="11"/>
      <c r="J22" s="12">
        <f>E5*77.5%</f>
        <v>77.5</v>
      </c>
      <c r="K22" s="11"/>
      <c r="L22" s="12">
        <f>J22</f>
        <v>77.5</v>
      </c>
      <c r="M22" s="11"/>
      <c r="N22" s="12">
        <f>J22</f>
        <v>77.5</v>
      </c>
      <c r="O22" s="11"/>
      <c r="P22" s="12">
        <f>J22</f>
        <v>77.5</v>
      </c>
      <c r="Q22" s="11"/>
      <c r="R22" s="12">
        <f>J22</f>
        <v>77.5</v>
      </c>
      <c r="S22" s="11"/>
      <c r="T22" s="12">
        <f>J22</f>
        <v>77.5</v>
      </c>
      <c r="U22" s="11"/>
      <c r="V22" s="12">
        <f>J22</f>
        <v>77.5</v>
      </c>
      <c r="W22" s="11"/>
      <c r="X22" s="12">
        <f>J22</f>
        <v>77.5</v>
      </c>
      <c r="Y22" s="11"/>
      <c r="Z22" s="12">
        <f>J22</f>
        <v>77.5</v>
      </c>
      <c r="AA22" s="11"/>
      <c r="AB22" s="12">
        <f t="shared" ref="AB22:AP23" si="18">J22</f>
        <v>77.5</v>
      </c>
      <c r="AC22" s="11"/>
      <c r="AD22" s="12">
        <f t="shared" si="18"/>
        <v>77.5</v>
      </c>
      <c r="AE22" s="11"/>
      <c r="AF22" s="12">
        <f t="shared" si="18"/>
        <v>77.5</v>
      </c>
      <c r="AG22" s="11"/>
      <c r="AH22" s="12">
        <f t="shared" si="18"/>
        <v>77.5</v>
      </c>
      <c r="AI22" s="11"/>
      <c r="AJ22" s="12">
        <f t="shared" si="18"/>
        <v>77.5</v>
      </c>
      <c r="AK22" s="11"/>
      <c r="AL22" s="12">
        <f t="shared" si="18"/>
        <v>77.5</v>
      </c>
      <c r="AM22" s="11"/>
      <c r="AN22" s="12">
        <f t="shared" si="18"/>
        <v>77.5</v>
      </c>
      <c r="AO22" s="11"/>
      <c r="AP22" s="12">
        <f t="shared" si="18"/>
        <v>77.5</v>
      </c>
      <c r="AQ22" s="28"/>
    </row>
    <row r="23" spans="1:43" x14ac:dyDescent="0.25">
      <c r="A23" s="14"/>
      <c r="B23" s="69"/>
      <c r="C23" s="11">
        <v>5</v>
      </c>
      <c r="D23" s="12">
        <f>E5*55%</f>
        <v>55.000000000000007</v>
      </c>
      <c r="E23" s="12"/>
      <c r="F23" s="12">
        <f>E5*60%</f>
        <v>60</v>
      </c>
      <c r="G23" s="11"/>
      <c r="H23" s="12">
        <f>E5*65%</f>
        <v>65</v>
      </c>
      <c r="I23" s="11"/>
      <c r="J23" s="12">
        <f>E5*77.5%</f>
        <v>77.5</v>
      </c>
      <c r="K23" s="11"/>
      <c r="L23" s="12">
        <f>J23</f>
        <v>77.5</v>
      </c>
      <c r="M23" s="11"/>
      <c r="N23" s="12">
        <f>J23</f>
        <v>77.5</v>
      </c>
      <c r="O23" s="11"/>
      <c r="P23" s="12">
        <f>J23</f>
        <v>77.5</v>
      </c>
      <c r="Q23" s="11"/>
      <c r="R23" s="12">
        <f>J23</f>
        <v>77.5</v>
      </c>
      <c r="S23" s="11"/>
      <c r="T23" s="12">
        <f>J23</f>
        <v>77.5</v>
      </c>
      <c r="U23" s="11"/>
      <c r="V23" s="12">
        <f>J23</f>
        <v>77.5</v>
      </c>
      <c r="W23" s="11"/>
      <c r="X23" s="12">
        <f>J23</f>
        <v>77.5</v>
      </c>
      <c r="Y23" s="11"/>
      <c r="Z23" s="12">
        <f>J23</f>
        <v>77.5</v>
      </c>
      <c r="AA23" s="11"/>
      <c r="AB23" s="12">
        <f t="shared" si="18"/>
        <v>77.5</v>
      </c>
      <c r="AC23" s="11"/>
      <c r="AD23" s="12">
        <f t="shared" si="18"/>
        <v>77.5</v>
      </c>
      <c r="AE23" s="11"/>
      <c r="AF23" s="12">
        <f t="shared" si="18"/>
        <v>77.5</v>
      </c>
      <c r="AG23" s="11"/>
      <c r="AH23" s="12">
        <f t="shared" si="18"/>
        <v>77.5</v>
      </c>
      <c r="AI23" s="11"/>
      <c r="AJ23" s="12">
        <f t="shared" si="18"/>
        <v>77.5</v>
      </c>
      <c r="AK23" s="11"/>
      <c r="AL23" s="12">
        <f t="shared" si="18"/>
        <v>77.5</v>
      </c>
      <c r="AM23" s="11"/>
      <c r="AN23" s="12">
        <f t="shared" si="18"/>
        <v>77.5</v>
      </c>
      <c r="AO23" s="11"/>
      <c r="AP23" s="12">
        <f t="shared" si="18"/>
        <v>77.5</v>
      </c>
      <c r="AQ23" s="28"/>
    </row>
    <row r="24" spans="1:43" ht="16.5" thickBot="1" x14ac:dyDescent="0.3">
      <c r="A24" s="14"/>
      <c r="B24" s="70"/>
      <c r="C24" s="29">
        <v>5</v>
      </c>
      <c r="D24" s="30">
        <f>E5*55%</f>
        <v>55.000000000000007</v>
      </c>
      <c r="E24" s="30"/>
      <c r="F24" s="12">
        <f>E5*60%</f>
        <v>60</v>
      </c>
      <c r="G24" s="29"/>
      <c r="H24" s="12">
        <f>E5*65%</f>
        <v>65</v>
      </c>
      <c r="I24" s="29"/>
      <c r="J24" s="31" t="s">
        <v>18</v>
      </c>
      <c r="K24" s="29"/>
      <c r="L24" s="30">
        <f>E5*80%</f>
        <v>80</v>
      </c>
      <c r="M24" s="29"/>
      <c r="N24" s="30">
        <f>L24</f>
        <v>80</v>
      </c>
      <c r="O24" s="29"/>
      <c r="P24" s="31" t="s">
        <v>18</v>
      </c>
      <c r="Q24" s="29"/>
      <c r="R24" s="30">
        <f>L24</f>
        <v>80</v>
      </c>
      <c r="S24" s="29"/>
      <c r="T24" s="30">
        <f>L24</f>
        <v>80</v>
      </c>
      <c r="U24" s="29"/>
      <c r="V24" s="31" t="s">
        <v>18</v>
      </c>
      <c r="W24" s="29"/>
      <c r="X24" s="30">
        <f>L24</f>
        <v>80</v>
      </c>
      <c r="Y24" s="29"/>
      <c r="Z24" s="30">
        <f>L24</f>
        <v>80</v>
      </c>
      <c r="AA24" s="29"/>
      <c r="AB24" s="31" t="s">
        <v>18</v>
      </c>
      <c r="AC24" s="29"/>
      <c r="AD24" s="30">
        <f>L24</f>
        <v>80</v>
      </c>
      <c r="AE24" s="29"/>
      <c r="AF24" s="30">
        <f>L24</f>
        <v>80</v>
      </c>
      <c r="AG24" s="29"/>
      <c r="AH24" s="31" t="s">
        <v>18</v>
      </c>
      <c r="AI24" s="29"/>
      <c r="AJ24" s="30">
        <f>L24</f>
        <v>80</v>
      </c>
      <c r="AK24" s="29"/>
      <c r="AL24" s="30">
        <f>L24</f>
        <v>80</v>
      </c>
      <c r="AM24" s="29"/>
      <c r="AN24" s="31" t="s">
        <v>18</v>
      </c>
      <c r="AO24" s="29"/>
      <c r="AP24" s="30">
        <f>L24</f>
        <v>80</v>
      </c>
      <c r="AQ24" s="32"/>
    </row>
    <row r="25" spans="1:43" s="5" customFormat="1" ht="19.5" thickBot="1" x14ac:dyDescent="0.35">
      <c r="A25" s="15"/>
      <c r="F25" s="79" t="s">
        <v>19</v>
      </c>
      <c r="G25" s="80"/>
      <c r="H25" s="80"/>
      <c r="I25" s="81"/>
      <c r="J25" s="66" t="s">
        <v>20</v>
      </c>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7"/>
    </row>
    <row r="26" spans="1:43" s="6" customFormat="1" ht="16.5" customHeight="1" x14ac:dyDescent="0.25">
      <c r="A26" s="14"/>
      <c r="F26" s="82" t="s">
        <v>11</v>
      </c>
      <c r="G26" s="83"/>
      <c r="H26" s="84"/>
      <c r="I26" s="16" t="s">
        <v>21</v>
      </c>
      <c r="J26" s="17"/>
      <c r="K26" s="18"/>
      <c r="L26" s="17"/>
      <c r="M26" s="18"/>
      <c r="N26" s="17"/>
      <c r="O26" s="18"/>
      <c r="P26" s="17"/>
      <c r="Q26" s="18"/>
      <c r="R26" s="17"/>
      <c r="S26" s="18"/>
      <c r="T26" s="17"/>
      <c r="U26" s="18"/>
      <c r="V26" s="17"/>
      <c r="W26" s="18"/>
      <c r="X26" s="17"/>
      <c r="Y26" s="18"/>
      <c r="Z26" s="17"/>
      <c r="AA26" s="18"/>
      <c r="AB26" s="17"/>
      <c r="AC26" s="18"/>
      <c r="AD26" s="17"/>
      <c r="AE26" s="18"/>
      <c r="AF26" s="17"/>
      <c r="AG26" s="18"/>
      <c r="AH26" s="17"/>
      <c r="AI26" s="18"/>
      <c r="AJ26" s="17"/>
      <c r="AK26" s="18"/>
      <c r="AL26" s="17"/>
      <c r="AM26" s="18"/>
      <c r="AN26" s="17"/>
      <c r="AO26" s="18"/>
      <c r="AP26" s="17"/>
      <c r="AQ26" s="44"/>
    </row>
    <row r="27" spans="1:43" s="6" customFormat="1" x14ac:dyDescent="0.25">
      <c r="A27" s="14"/>
      <c r="F27" s="76" t="s">
        <v>12</v>
      </c>
      <c r="G27" s="77"/>
      <c r="H27" s="78"/>
      <c r="I27" s="19" t="s">
        <v>21</v>
      </c>
      <c r="J27" s="17"/>
      <c r="K27" s="20"/>
      <c r="L27" s="17"/>
      <c r="M27" s="20"/>
      <c r="N27" s="17"/>
      <c r="O27" s="20"/>
      <c r="P27" s="17"/>
      <c r="Q27" s="20"/>
      <c r="R27" s="17"/>
      <c r="S27" s="20"/>
      <c r="T27" s="17"/>
      <c r="U27" s="20"/>
      <c r="V27" s="17"/>
      <c r="W27" s="20"/>
      <c r="X27" s="17"/>
      <c r="Y27" s="20"/>
      <c r="Z27" s="17"/>
      <c r="AA27" s="20"/>
      <c r="AB27" s="17"/>
      <c r="AC27" s="20"/>
      <c r="AD27" s="17"/>
      <c r="AE27" s="20"/>
      <c r="AF27" s="17"/>
      <c r="AG27" s="20"/>
      <c r="AH27" s="17"/>
      <c r="AI27" s="20"/>
      <c r="AJ27" s="17"/>
      <c r="AK27" s="20"/>
      <c r="AL27" s="17"/>
      <c r="AM27" s="20"/>
      <c r="AN27" s="17"/>
      <c r="AO27" s="20"/>
      <c r="AP27" s="17"/>
      <c r="AQ27" s="45"/>
    </row>
    <row r="28" spans="1:43" s="6" customFormat="1" ht="15.75" customHeight="1" x14ac:dyDescent="0.25">
      <c r="A28" s="14"/>
      <c r="F28" s="76" t="s">
        <v>24</v>
      </c>
      <c r="G28" s="77"/>
      <c r="H28" s="78"/>
      <c r="I28" s="19" t="s">
        <v>21</v>
      </c>
      <c r="J28" s="17"/>
      <c r="K28" s="20"/>
      <c r="L28" s="17"/>
      <c r="M28" s="20"/>
      <c r="N28" s="17"/>
      <c r="O28" s="20"/>
      <c r="P28" s="17"/>
      <c r="Q28" s="20"/>
      <c r="R28" s="17"/>
      <c r="S28" s="20"/>
      <c r="T28" s="17"/>
      <c r="U28" s="20"/>
      <c r="V28" s="17"/>
      <c r="W28" s="20"/>
      <c r="X28" s="17"/>
      <c r="Y28" s="20"/>
      <c r="Z28" s="17"/>
      <c r="AA28" s="20"/>
      <c r="AB28" s="17"/>
      <c r="AC28" s="20"/>
      <c r="AD28" s="17"/>
      <c r="AE28" s="20"/>
      <c r="AF28" s="17"/>
      <c r="AG28" s="20"/>
      <c r="AH28" s="17"/>
      <c r="AI28" s="20"/>
      <c r="AJ28" s="17"/>
      <c r="AK28" s="20"/>
      <c r="AL28" s="17"/>
      <c r="AM28" s="20"/>
      <c r="AN28" s="17"/>
      <c r="AO28" s="20"/>
      <c r="AP28" s="17"/>
      <c r="AQ28" s="45"/>
    </row>
    <row r="29" spans="1:43" s="6" customFormat="1" ht="15.75" customHeight="1" x14ac:dyDescent="0.25">
      <c r="A29" s="14"/>
      <c r="F29" s="76" t="s">
        <v>32</v>
      </c>
      <c r="G29" s="77"/>
      <c r="H29" s="78"/>
      <c r="I29" s="19" t="s">
        <v>23</v>
      </c>
      <c r="J29" s="17"/>
      <c r="K29" s="20"/>
      <c r="L29" s="17"/>
      <c r="M29" s="20"/>
      <c r="N29" s="17"/>
      <c r="O29" s="20"/>
      <c r="P29" s="17"/>
      <c r="Q29" s="20"/>
      <c r="R29" s="17"/>
      <c r="S29" s="20"/>
      <c r="T29" s="17"/>
      <c r="U29" s="20"/>
      <c r="V29" s="17"/>
      <c r="W29" s="20"/>
      <c r="X29" s="17"/>
      <c r="Y29" s="20"/>
      <c r="Z29" s="17"/>
      <c r="AA29" s="20"/>
      <c r="AB29" s="17"/>
      <c r="AC29" s="20"/>
      <c r="AD29" s="17"/>
      <c r="AE29" s="20"/>
      <c r="AF29" s="17"/>
      <c r="AG29" s="20"/>
      <c r="AH29" s="17"/>
      <c r="AI29" s="20"/>
      <c r="AJ29" s="17"/>
      <c r="AK29" s="20"/>
      <c r="AL29" s="17"/>
      <c r="AM29" s="20"/>
      <c r="AN29" s="17"/>
      <c r="AO29" s="20"/>
      <c r="AP29" s="17"/>
      <c r="AQ29" s="45"/>
    </row>
    <row r="30" spans="1:43" s="6" customFormat="1" ht="16.5" thickBot="1" x14ac:dyDescent="0.3">
      <c r="A30" s="14"/>
      <c r="F30" s="76" t="s">
        <v>13</v>
      </c>
      <c r="G30" s="77"/>
      <c r="H30" s="78"/>
      <c r="I30" s="46" t="s">
        <v>22</v>
      </c>
      <c r="J30" s="47"/>
      <c r="K30" s="48"/>
      <c r="L30" s="47"/>
      <c r="M30" s="48"/>
      <c r="N30" s="47"/>
      <c r="O30" s="48"/>
      <c r="P30" s="47"/>
      <c r="Q30" s="48"/>
      <c r="R30" s="47"/>
      <c r="S30" s="48"/>
      <c r="T30" s="47"/>
      <c r="U30" s="48"/>
      <c r="V30" s="47"/>
      <c r="W30" s="48"/>
      <c r="X30" s="47"/>
      <c r="Y30" s="48"/>
      <c r="Z30" s="47"/>
      <c r="AA30" s="48"/>
      <c r="AB30" s="47"/>
      <c r="AC30" s="48"/>
      <c r="AD30" s="47"/>
      <c r="AE30" s="48"/>
      <c r="AF30" s="47"/>
      <c r="AG30" s="48"/>
      <c r="AH30" s="47"/>
      <c r="AI30" s="48"/>
      <c r="AJ30" s="47"/>
      <c r="AK30" s="48"/>
      <c r="AL30" s="47"/>
      <c r="AM30" s="48"/>
      <c r="AN30" s="47"/>
      <c r="AO30" s="48"/>
      <c r="AP30" s="47"/>
      <c r="AQ30" s="49"/>
    </row>
    <row r="31" spans="1:43" ht="16.5" thickBot="1" x14ac:dyDescent="0.3">
      <c r="A31" s="14"/>
      <c r="B31" s="21"/>
      <c r="C31" s="9"/>
      <c r="D31" s="8"/>
      <c r="E31" s="8"/>
      <c r="F31" s="8"/>
      <c r="G31" s="9"/>
      <c r="H31" s="8"/>
      <c r="I31" s="9"/>
      <c r="J31" s="8"/>
      <c r="K31" s="9"/>
      <c r="L31" s="8"/>
      <c r="M31" s="9"/>
      <c r="N31" s="8"/>
      <c r="O31" s="9"/>
      <c r="P31" s="8"/>
      <c r="Q31" s="9"/>
      <c r="R31" s="8"/>
      <c r="S31" s="9"/>
      <c r="T31" s="8"/>
      <c r="U31" s="9"/>
      <c r="V31" s="8"/>
      <c r="W31" s="9"/>
      <c r="X31" s="8"/>
      <c r="Y31" s="9"/>
      <c r="Z31" s="8"/>
      <c r="AA31" s="9"/>
      <c r="AB31" s="8"/>
      <c r="AC31" s="9"/>
      <c r="AD31" s="8"/>
      <c r="AE31" s="9"/>
      <c r="AF31" s="8"/>
      <c r="AG31" s="9"/>
      <c r="AH31" s="8"/>
      <c r="AI31" s="9"/>
      <c r="AJ31" s="8"/>
      <c r="AK31" s="9"/>
      <c r="AL31" s="8"/>
      <c r="AM31" s="9"/>
      <c r="AN31" s="8"/>
      <c r="AO31" s="9"/>
      <c r="AP31" s="8"/>
      <c r="AQ31" s="9"/>
    </row>
    <row r="32" spans="1:43" s="5" customFormat="1" ht="19.5" thickBot="1" x14ac:dyDescent="0.35">
      <c r="A32" s="15"/>
      <c r="B32" s="33" t="s">
        <v>26</v>
      </c>
      <c r="C32" s="34" t="s">
        <v>7</v>
      </c>
      <c r="D32" s="35" t="s">
        <v>36</v>
      </c>
      <c r="E32" s="35"/>
      <c r="F32" s="35" t="s">
        <v>37</v>
      </c>
      <c r="G32" s="34"/>
      <c r="H32" s="35" t="s">
        <v>38</v>
      </c>
      <c r="I32" s="34"/>
      <c r="J32" s="36" t="s">
        <v>41</v>
      </c>
      <c r="K32" s="37"/>
      <c r="L32" s="36" t="s">
        <v>43</v>
      </c>
      <c r="M32" s="37"/>
      <c r="N32" s="36" t="s">
        <v>45</v>
      </c>
      <c r="O32" s="37"/>
      <c r="P32" s="36" t="s">
        <v>47</v>
      </c>
      <c r="Q32" s="37"/>
      <c r="R32" s="36" t="s">
        <v>48</v>
      </c>
      <c r="S32" s="37"/>
      <c r="T32" s="36" t="s">
        <v>50</v>
      </c>
      <c r="U32" s="37"/>
      <c r="V32" s="36" t="s">
        <v>52</v>
      </c>
      <c r="W32" s="37"/>
      <c r="X32" s="36" t="s">
        <v>54</v>
      </c>
      <c r="Y32" s="37"/>
      <c r="Z32" s="36" t="s">
        <v>56</v>
      </c>
      <c r="AA32" s="37"/>
      <c r="AB32" s="36" t="s">
        <v>58</v>
      </c>
      <c r="AC32" s="37"/>
      <c r="AD32" s="36" t="s">
        <v>64</v>
      </c>
      <c r="AE32" s="37"/>
      <c r="AF32" s="36" t="s">
        <v>61</v>
      </c>
      <c r="AG32" s="37"/>
      <c r="AH32" s="36" t="s">
        <v>63</v>
      </c>
      <c r="AI32" s="37"/>
      <c r="AJ32" s="36" t="s">
        <v>69</v>
      </c>
      <c r="AK32" s="37"/>
      <c r="AL32" s="36" t="s">
        <v>71</v>
      </c>
      <c r="AM32" s="37"/>
      <c r="AN32" s="36" t="s">
        <v>70</v>
      </c>
      <c r="AO32" s="37"/>
      <c r="AP32" s="36" t="s">
        <v>72</v>
      </c>
      <c r="AQ32" s="38"/>
    </row>
    <row r="33" spans="1:43" x14ac:dyDescent="0.25">
      <c r="A33" s="14"/>
      <c r="B33" s="71" t="s">
        <v>3</v>
      </c>
      <c r="C33" s="25">
        <v>6</v>
      </c>
      <c r="D33" s="26">
        <f>E3*55%</f>
        <v>550</v>
      </c>
      <c r="E33" s="26"/>
      <c r="F33" s="26">
        <f>E3*65%</f>
        <v>650</v>
      </c>
      <c r="G33" s="25"/>
      <c r="H33" s="26">
        <f>E3*65%</f>
        <v>650</v>
      </c>
      <c r="I33" s="25"/>
      <c r="J33" s="26">
        <f>E3*65%</f>
        <v>650</v>
      </c>
      <c r="K33" s="25"/>
      <c r="L33" s="26">
        <f>J33</f>
        <v>650</v>
      </c>
      <c r="M33" s="25"/>
      <c r="N33" s="26">
        <f t="shared" ref="N33:N39" si="19">J33</f>
        <v>650</v>
      </c>
      <c r="O33" s="25"/>
      <c r="P33" s="26">
        <f t="shared" ref="P33:P39" si="20">J33</f>
        <v>650</v>
      </c>
      <c r="Q33" s="25"/>
      <c r="R33" s="26">
        <f>J33</f>
        <v>650</v>
      </c>
      <c r="S33" s="25"/>
      <c r="T33" s="26">
        <f t="shared" ref="T33:T39" si="21">J33</f>
        <v>650</v>
      </c>
      <c r="U33" s="25"/>
      <c r="V33" s="26">
        <f t="shared" ref="V33:V39" si="22">J33</f>
        <v>650</v>
      </c>
      <c r="W33" s="25"/>
      <c r="X33" s="26">
        <f>J33</f>
        <v>650</v>
      </c>
      <c r="Y33" s="25"/>
      <c r="Z33" s="26">
        <f t="shared" ref="Z33:Z39" si="23">J33</f>
        <v>650</v>
      </c>
      <c r="AA33" s="25"/>
      <c r="AB33" s="26">
        <f>J33</f>
        <v>650</v>
      </c>
      <c r="AC33" s="25"/>
      <c r="AD33" s="26">
        <f>L33</f>
        <v>650</v>
      </c>
      <c r="AE33" s="25"/>
      <c r="AF33" s="26">
        <f>N33</f>
        <v>650</v>
      </c>
      <c r="AG33" s="25"/>
      <c r="AH33" s="26">
        <f>P33</f>
        <v>650</v>
      </c>
      <c r="AI33" s="25"/>
      <c r="AJ33" s="26">
        <f>R33</f>
        <v>650</v>
      </c>
      <c r="AK33" s="25"/>
      <c r="AL33" s="26">
        <f>T33</f>
        <v>650</v>
      </c>
      <c r="AM33" s="25"/>
      <c r="AN33" s="26">
        <f>V33</f>
        <v>650</v>
      </c>
      <c r="AO33" s="25"/>
      <c r="AP33" s="26">
        <f>X33</f>
        <v>650</v>
      </c>
      <c r="AQ33" s="27"/>
    </row>
    <row r="34" spans="1:43" x14ac:dyDescent="0.25">
      <c r="A34" s="14"/>
      <c r="B34" s="72"/>
      <c r="C34" s="11">
        <v>6</v>
      </c>
      <c r="D34" s="12">
        <f>E3*55%</f>
        <v>550</v>
      </c>
      <c r="E34" s="12"/>
      <c r="F34" s="12">
        <f>E3*65%</f>
        <v>650</v>
      </c>
      <c r="G34" s="11"/>
      <c r="H34" s="12">
        <f>E3*65%</f>
        <v>650</v>
      </c>
      <c r="I34" s="11"/>
      <c r="J34" s="12">
        <f>E3*70%</f>
        <v>700</v>
      </c>
      <c r="K34" s="11"/>
      <c r="L34" s="12">
        <f>J34</f>
        <v>700</v>
      </c>
      <c r="M34" s="11"/>
      <c r="N34" s="12">
        <f t="shared" si="19"/>
        <v>700</v>
      </c>
      <c r="O34" s="11"/>
      <c r="P34" s="12">
        <f t="shared" si="20"/>
        <v>700</v>
      </c>
      <c r="Q34" s="11"/>
      <c r="R34" s="12">
        <f>J34</f>
        <v>700</v>
      </c>
      <c r="S34" s="11"/>
      <c r="T34" s="12">
        <f t="shared" si="21"/>
        <v>700</v>
      </c>
      <c r="U34" s="11"/>
      <c r="V34" s="12">
        <f t="shared" si="22"/>
        <v>700</v>
      </c>
      <c r="W34" s="11"/>
      <c r="X34" s="12">
        <f>J34</f>
        <v>700</v>
      </c>
      <c r="Y34" s="11"/>
      <c r="Z34" s="12">
        <f t="shared" si="23"/>
        <v>700</v>
      </c>
      <c r="AA34" s="11"/>
      <c r="AB34" s="12">
        <f t="shared" ref="AB34:AP36" si="24">J34</f>
        <v>700</v>
      </c>
      <c r="AC34" s="11"/>
      <c r="AD34" s="12">
        <f t="shared" si="24"/>
        <v>700</v>
      </c>
      <c r="AE34" s="11"/>
      <c r="AF34" s="12">
        <f t="shared" si="24"/>
        <v>700</v>
      </c>
      <c r="AG34" s="11"/>
      <c r="AH34" s="12">
        <f t="shared" si="24"/>
        <v>700</v>
      </c>
      <c r="AI34" s="11"/>
      <c r="AJ34" s="12">
        <f t="shared" si="24"/>
        <v>700</v>
      </c>
      <c r="AK34" s="11"/>
      <c r="AL34" s="12">
        <f t="shared" si="24"/>
        <v>700</v>
      </c>
      <c r="AM34" s="11"/>
      <c r="AN34" s="12">
        <f t="shared" si="24"/>
        <v>700</v>
      </c>
      <c r="AO34" s="11"/>
      <c r="AP34" s="12">
        <f t="shared" si="24"/>
        <v>700</v>
      </c>
      <c r="AQ34" s="28"/>
    </row>
    <row r="35" spans="1:43" x14ac:dyDescent="0.25">
      <c r="A35" s="14"/>
      <c r="B35" s="72"/>
      <c r="C35" s="11">
        <v>6</v>
      </c>
      <c r="D35" s="12">
        <f>E3*55%</f>
        <v>550</v>
      </c>
      <c r="E35" s="12"/>
      <c r="F35" s="12">
        <f>E3*65%</f>
        <v>650</v>
      </c>
      <c r="G35" s="11"/>
      <c r="H35" s="12">
        <f>E3*65%</f>
        <v>650</v>
      </c>
      <c r="I35" s="11"/>
      <c r="J35" s="12">
        <f>E3*70%</f>
        <v>700</v>
      </c>
      <c r="K35" s="11"/>
      <c r="L35" s="12">
        <f>J35</f>
        <v>700</v>
      </c>
      <c r="M35" s="11"/>
      <c r="N35" s="12">
        <f t="shared" si="19"/>
        <v>700</v>
      </c>
      <c r="O35" s="11"/>
      <c r="P35" s="12">
        <f t="shared" si="20"/>
        <v>700</v>
      </c>
      <c r="Q35" s="11"/>
      <c r="R35" s="12">
        <f>J35</f>
        <v>700</v>
      </c>
      <c r="S35" s="11"/>
      <c r="T35" s="12">
        <f t="shared" si="21"/>
        <v>700</v>
      </c>
      <c r="U35" s="11"/>
      <c r="V35" s="12">
        <f t="shared" si="22"/>
        <v>700</v>
      </c>
      <c r="W35" s="11"/>
      <c r="X35" s="12">
        <f>J35</f>
        <v>700</v>
      </c>
      <c r="Y35" s="11"/>
      <c r="Z35" s="12">
        <f t="shared" si="23"/>
        <v>700</v>
      </c>
      <c r="AA35" s="11"/>
      <c r="AB35" s="12">
        <f t="shared" si="24"/>
        <v>700</v>
      </c>
      <c r="AC35" s="11"/>
      <c r="AD35" s="12">
        <f t="shared" si="24"/>
        <v>700</v>
      </c>
      <c r="AE35" s="11"/>
      <c r="AF35" s="12">
        <f t="shared" si="24"/>
        <v>700</v>
      </c>
      <c r="AG35" s="11"/>
      <c r="AH35" s="12">
        <f t="shared" si="24"/>
        <v>700</v>
      </c>
      <c r="AI35" s="11"/>
      <c r="AJ35" s="12">
        <f t="shared" si="24"/>
        <v>700</v>
      </c>
      <c r="AK35" s="11"/>
      <c r="AL35" s="12">
        <f t="shared" si="24"/>
        <v>700</v>
      </c>
      <c r="AM35" s="11"/>
      <c r="AN35" s="12">
        <f t="shared" si="24"/>
        <v>700</v>
      </c>
      <c r="AO35" s="11"/>
      <c r="AP35" s="12">
        <f t="shared" si="24"/>
        <v>700</v>
      </c>
      <c r="AQ35" s="28"/>
    </row>
    <row r="36" spans="1:43" x14ac:dyDescent="0.25">
      <c r="A36" s="14"/>
      <c r="B36" s="72"/>
      <c r="C36" s="11">
        <v>6</v>
      </c>
      <c r="D36" s="12">
        <f>E3*55%</f>
        <v>550</v>
      </c>
      <c r="E36" s="12"/>
      <c r="F36" s="12">
        <f>E3*65%</f>
        <v>650</v>
      </c>
      <c r="G36" s="11"/>
      <c r="H36" s="12">
        <f>E3*65%</f>
        <v>650</v>
      </c>
      <c r="I36" s="11"/>
      <c r="J36" s="12">
        <f>E3*70%</f>
        <v>700</v>
      </c>
      <c r="K36" s="11"/>
      <c r="L36" s="12">
        <f>J36</f>
        <v>700</v>
      </c>
      <c r="M36" s="11"/>
      <c r="N36" s="12">
        <f t="shared" si="19"/>
        <v>700</v>
      </c>
      <c r="O36" s="11"/>
      <c r="P36" s="12">
        <f t="shared" si="20"/>
        <v>700</v>
      </c>
      <c r="Q36" s="11"/>
      <c r="R36" s="12">
        <f>J36</f>
        <v>700</v>
      </c>
      <c r="S36" s="11"/>
      <c r="T36" s="12">
        <f t="shared" si="21"/>
        <v>700</v>
      </c>
      <c r="U36" s="11"/>
      <c r="V36" s="12">
        <f t="shared" si="22"/>
        <v>700</v>
      </c>
      <c r="W36" s="11"/>
      <c r="X36" s="12">
        <f>J36</f>
        <v>700</v>
      </c>
      <c r="Y36" s="11"/>
      <c r="Z36" s="12">
        <f t="shared" si="23"/>
        <v>700</v>
      </c>
      <c r="AA36" s="11"/>
      <c r="AB36" s="12">
        <f t="shared" si="24"/>
        <v>700</v>
      </c>
      <c r="AC36" s="11"/>
      <c r="AD36" s="12">
        <f t="shared" si="24"/>
        <v>700</v>
      </c>
      <c r="AE36" s="11"/>
      <c r="AF36" s="12">
        <f t="shared" si="24"/>
        <v>700</v>
      </c>
      <c r="AG36" s="11"/>
      <c r="AH36" s="12">
        <f t="shared" si="24"/>
        <v>700</v>
      </c>
      <c r="AI36" s="11"/>
      <c r="AJ36" s="12">
        <f t="shared" si="24"/>
        <v>700</v>
      </c>
      <c r="AK36" s="11"/>
      <c r="AL36" s="12">
        <f t="shared" si="24"/>
        <v>700</v>
      </c>
      <c r="AM36" s="11"/>
      <c r="AN36" s="12">
        <f t="shared" si="24"/>
        <v>700</v>
      </c>
      <c r="AO36" s="11"/>
      <c r="AP36" s="12">
        <f t="shared" si="24"/>
        <v>700</v>
      </c>
      <c r="AQ36" s="28"/>
    </row>
    <row r="37" spans="1:43" ht="16.5" customHeight="1" thickBot="1" x14ac:dyDescent="0.3">
      <c r="A37" s="14"/>
      <c r="B37" s="73"/>
      <c r="C37" s="29">
        <v>6</v>
      </c>
      <c r="D37" s="30" t="s">
        <v>17</v>
      </c>
      <c r="E37" s="30"/>
      <c r="F37" s="30" t="s">
        <v>17</v>
      </c>
      <c r="G37" s="29"/>
      <c r="H37" s="30" t="s">
        <v>17</v>
      </c>
      <c r="I37" s="29"/>
      <c r="J37" s="30">
        <f>E3*70%</f>
        <v>700</v>
      </c>
      <c r="K37" s="29"/>
      <c r="L37" s="30">
        <f>J37</f>
        <v>700</v>
      </c>
      <c r="M37" s="29"/>
      <c r="N37" s="30">
        <f t="shared" si="19"/>
        <v>700</v>
      </c>
      <c r="O37" s="29"/>
      <c r="P37" s="30">
        <f t="shared" si="20"/>
        <v>700</v>
      </c>
      <c r="Q37" s="29"/>
      <c r="R37" s="30">
        <f>J36</f>
        <v>700</v>
      </c>
      <c r="S37" s="29"/>
      <c r="T37" s="30">
        <f t="shared" si="21"/>
        <v>700</v>
      </c>
      <c r="U37" s="29"/>
      <c r="V37" s="30">
        <f t="shared" si="22"/>
        <v>700</v>
      </c>
      <c r="W37" s="29"/>
      <c r="X37" s="30">
        <f>J37</f>
        <v>700</v>
      </c>
      <c r="Y37" s="29"/>
      <c r="Z37" s="30">
        <f t="shared" si="23"/>
        <v>700</v>
      </c>
      <c r="AA37" s="29"/>
      <c r="AB37" s="30">
        <f>L37</f>
        <v>700</v>
      </c>
      <c r="AC37" s="29"/>
      <c r="AD37" s="30">
        <f>N37</f>
        <v>700</v>
      </c>
      <c r="AE37" s="29"/>
      <c r="AF37" s="30">
        <f>P37</f>
        <v>700</v>
      </c>
      <c r="AG37" s="29"/>
      <c r="AH37" s="30">
        <f>R37</f>
        <v>700</v>
      </c>
      <c r="AI37" s="29"/>
      <c r="AJ37" s="30">
        <f>T37</f>
        <v>700</v>
      </c>
      <c r="AK37" s="29"/>
      <c r="AL37" s="30">
        <f>V37</f>
        <v>700</v>
      </c>
      <c r="AM37" s="29"/>
      <c r="AN37" s="30">
        <f>X37</f>
        <v>700</v>
      </c>
      <c r="AO37" s="29"/>
      <c r="AP37" s="30">
        <f>Z37</f>
        <v>700</v>
      </c>
      <c r="AQ37" s="32"/>
    </row>
    <row r="38" spans="1:43" ht="16.5" thickBot="1" x14ac:dyDescent="0.3">
      <c r="A38" s="14"/>
      <c r="B38" s="39" t="s">
        <v>14</v>
      </c>
      <c r="C38" s="40">
        <v>5</v>
      </c>
      <c r="D38" s="41">
        <f>E6*55%</f>
        <v>55.000000000000007</v>
      </c>
      <c r="E38" s="41"/>
      <c r="F38" s="41">
        <f>E6*65%</f>
        <v>65</v>
      </c>
      <c r="G38" s="40"/>
      <c r="H38" s="41">
        <f>E6*65%</f>
        <v>65</v>
      </c>
      <c r="I38" s="40"/>
      <c r="J38" s="41">
        <f>E6*75%</f>
        <v>75</v>
      </c>
      <c r="K38" s="40"/>
      <c r="L38" s="42" t="s">
        <v>18</v>
      </c>
      <c r="M38" s="40"/>
      <c r="N38" s="41">
        <f t="shared" si="19"/>
        <v>75</v>
      </c>
      <c r="O38" s="40"/>
      <c r="P38" s="41">
        <f t="shared" si="20"/>
        <v>75</v>
      </c>
      <c r="Q38" s="40"/>
      <c r="R38" s="42" t="str">
        <f>L38</f>
        <v>PR set</v>
      </c>
      <c r="S38" s="40"/>
      <c r="T38" s="41">
        <f t="shared" si="21"/>
        <v>75</v>
      </c>
      <c r="U38" s="40"/>
      <c r="V38" s="41">
        <f t="shared" si="22"/>
        <v>75</v>
      </c>
      <c r="W38" s="40"/>
      <c r="X38" s="42" t="str">
        <f>L38</f>
        <v>PR set</v>
      </c>
      <c r="Y38" s="40"/>
      <c r="Z38" s="41">
        <f t="shared" si="23"/>
        <v>75</v>
      </c>
      <c r="AA38" s="40"/>
      <c r="AB38" s="41">
        <f>J38</f>
        <v>75</v>
      </c>
      <c r="AC38" s="40"/>
      <c r="AD38" s="42" t="str">
        <f>L38</f>
        <v>PR set</v>
      </c>
      <c r="AE38" s="40"/>
      <c r="AF38" s="41">
        <f>J38</f>
        <v>75</v>
      </c>
      <c r="AG38" s="40"/>
      <c r="AH38" s="41">
        <f>J38</f>
        <v>75</v>
      </c>
      <c r="AI38" s="40"/>
      <c r="AJ38" s="42" t="str">
        <f>L38</f>
        <v>PR set</v>
      </c>
      <c r="AK38" s="40"/>
      <c r="AL38" s="41">
        <f>J38</f>
        <v>75</v>
      </c>
      <c r="AM38" s="40"/>
      <c r="AN38" s="41">
        <f>J38</f>
        <v>75</v>
      </c>
      <c r="AO38" s="40"/>
      <c r="AP38" s="42" t="s">
        <v>18</v>
      </c>
      <c r="AQ38" s="43"/>
    </row>
    <row r="39" spans="1:43" ht="13.5" customHeight="1" x14ac:dyDescent="0.25">
      <c r="A39" s="14"/>
      <c r="B39" s="68" t="s">
        <v>9</v>
      </c>
      <c r="C39" s="25">
        <v>6</v>
      </c>
      <c r="D39" s="26">
        <f>E7*55%</f>
        <v>55.000000000000007</v>
      </c>
      <c r="E39" s="26"/>
      <c r="F39" s="26">
        <f>E7*65%</f>
        <v>65</v>
      </c>
      <c r="G39" s="25"/>
      <c r="H39" s="26">
        <f>E7*65%</f>
        <v>65</v>
      </c>
      <c r="I39" s="25"/>
      <c r="J39" s="26">
        <f>E7*65%</f>
        <v>65</v>
      </c>
      <c r="K39" s="25"/>
      <c r="L39" s="26">
        <f>J39</f>
        <v>65</v>
      </c>
      <c r="M39" s="25"/>
      <c r="N39" s="26">
        <f t="shared" si="19"/>
        <v>65</v>
      </c>
      <c r="O39" s="25"/>
      <c r="P39" s="26">
        <f t="shared" si="20"/>
        <v>65</v>
      </c>
      <c r="Q39" s="25"/>
      <c r="R39" s="26">
        <f>J39</f>
        <v>65</v>
      </c>
      <c r="S39" s="25"/>
      <c r="T39" s="26">
        <f t="shared" si="21"/>
        <v>65</v>
      </c>
      <c r="U39" s="25"/>
      <c r="V39" s="26">
        <f t="shared" si="22"/>
        <v>65</v>
      </c>
      <c r="W39" s="25"/>
      <c r="X39" s="26">
        <f>J39</f>
        <v>65</v>
      </c>
      <c r="Y39" s="25"/>
      <c r="Z39" s="26">
        <f t="shared" si="23"/>
        <v>65</v>
      </c>
      <c r="AA39" s="25"/>
      <c r="AB39" s="26">
        <f>L39</f>
        <v>65</v>
      </c>
      <c r="AC39" s="25"/>
      <c r="AD39" s="26">
        <f>N39</f>
        <v>65</v>
      </c>
      <c r="AE39" s="25"/>
      <c r="AF39" s="26">
        <f>P39</f>
        <v>65</v>
      </c>
      <c r="AG39" s="25"/>
      <c r="AH39" s="26">
        <f>R39</f>
        <v>65</v>
      </c>
      <c r="AI39" s="25"/>
      <c r="AJ39" s="26">
        <f>T39</f>
        <v>65</v>
      </c>
      <c r="AK39" s="25"/>
      <c r="AL39" s="26">
        <f>V39</f>
        <v>65</v>
      </c>
      <c r="AM39" s="25"/>
      <c r="AN39" s="26">
        <f>X39</f>
        <v>65</v>
      </c>
      <c r="AO39" s="25"/>
      <c r="AP39" s="26">
        <f>Z39</f>
        <v>65</v>
      </c>
      <c r="AQ39" s="27"/>
    </row>
    <row r="40" spans="1:43" x14ac:dyDescent="0.25">
      <c r="A40" s="14"/>
      <c r="B40" s="74"/>
      <c r="C40" s="11">
        <v>6</v>
      </c>
      <c r="D40" s="12">
        <f>E7*55%</f>
        <v>55.000000000000007</v>
      </c>
      <c r="E40" s="12"/>
      <c r="F40" s="12">
        <f>E7*65%</f>
        <v>65</v>
      </c>
      <c r="G40" s="11"/>
      <c r="H40" s="12">
        <f>E7*65%</f>
        <v>65</v>
      </c>
      <c r="I40" s="11"/>
      <c r="J40" s="12">
        <f>E7*70%</f>
        <v>70</v>
      </c>
      <c r="K40" s="11"/>
      <c r="L40" s="12">
        <f t="shared" ref="L40:L42" si="25">J40</f>
        <v>70</v>
      </c>
      <c r="M40" s="11"/>
      <c r="N40" s="12">
        <f t="shared" ref="N40:N42" si="26">J40</f>
        <v>70</v>
      </c>
      <c r="O40" s="11"/>
      <c r="P40" s="12">
        <f t="shared" ref="P40:P42" si="27">J40</f>
        <v>70</v>
      </c>
      <c r="Q40" s="11"/>
      <c r="R40" s="12">
        <f t="shared" ref="R40:R42" si="28">J40</f>
        <v>70</v>
      </c>
      <c r="S40" s="11"/>
      <c r="T40" s="12">
        <f t="shared" ref="T40:T42" si="29">J40</f>
        <v>70</v>
      </c>
      <c r="U40" s="11"/>
      <c r="V40" s="12">
        <f t="shared" ref="V40:V42" si="30">J40</f>
        <v>70</v>
      </c>
      <c r="W40" s="11"/>
      <c r="X40" s="12">
        <f t="shared" ref="X40:X42" si="31">J40</f>
        <v>70</v>
      </c>
      <c r="Y40" s="11"/>
      <c r="Z40" s="12">
        <f t="shared" ref="Z40:AP42" si="32">J40</f>
        <v>70</v>
      </c>
      <c r="AA40" s="11"/>
      <c r="AB40" s="12">
        <f t="shared" si="32"/>
        <v>70</v>
      </c>
      <c r="AC40" s="11"/>
      <c r="AD40" s="12">
        <f t="shared" si="32"/>
        <v>70</v>
      </c>
      <c r="AE40" s="11"/>
      <c r="AF40" s="12">
        <f t="shared" si="32"/>
        <v>70</v>
      </c>
      <c r="AG40" s="11"/>
      <c r="AH40" s="12">
        <f t="shared" si="32"/>
        <v>70</v>
      </c>
      <c r="AI40" s="11"/>
      <c r="AJ40" s="12">
        <f t="shared" si="32"/>
        <v>70</v>
      </c>
      <c r="AK40" s="11"/>
      <c r="AL40" s="12">
        <f t="shared" si="32"/>
        <v>70</v>
      </c>
      <c r="AM40" s="11"/>
      <c r="AN40" s="12">
        <f t="shared" si="32"/>
        <v>70</v>
      </c>
      <c r="AO40" s="11"/>
      <c r="AP40" s="12">
        <f t="shared" si="32"/>
        <v>70</v>
      </c>
      <c r="AQ40" s="28"/>
    </row>
    <row r="41" spans="1:43" x14ac:dyDescent="0.25">
      <c r="A41" s="14"/>
      <c r="B41" s="74"/>
      <c r="C41" s="11">
        <v>6</v>
      </c>
      <c r="D41" s="12">
        <f>E7*55%</f>
        <v>55.000000000000007</v>
      </c>
      <c r="E41" s="12"/>
      <c r="F41" s="12">
        <f>E7*65%</f>
        <v>65</v>
      </c>
      <c r="G41" s="11"/>
      <c r="H41" s="12">
        <f>E7*65%</f>
        <v>65</v>
      </c>
      <c r="I41" s="11"/>
      <c r="J41" s="12">
        <f>E7*70%</f>
        <v>70</v>
      </c>
      <c r="K41" s="11"/>
      <c r="L41" s="12">
        <f t="shared" si="25"/>
        <v>70</v>
      </c>
      <c r="M41" s="11"/>
      <c r="N41" s="12">
        <f t="shared" si="26"/>
        <v>70</v>
      </c>
      <c r="O41" s="11"/>
      <c r="P41" s="12">
        <f t="shared" si="27"/>
        <v>70</v>
      </c>
      <c r="Q41" s="11"/>
      <c r="R41" s="12">
        <f t="shared" si="28"/>
        <v>70</v>
      </c>
      <c r="S41" s="11"/>
      <c r="T41" s="12">
        <f t="shared" si="29"/>
        <v>70</v>
      </c>
      <c r="U41" s="11"/>
      <c r="V41" s="12">
        <f t="shared" si="30"/>
        <v>70</v>
      </c>
      <c r="W41" s="11"/>
      <c r="X41" s="12">
        <f t="shared" si="31"/>
        <v>70</v>
      </c>
      <c r="Y41" s="11"/>
      <c r="Z41" s="12">
        <f t="shared" si="32"/>
        <v>70</v>
      </c>
      <c r="AA41" s="11"/>
      <c r="AB41" s="12">
        <f t="shared" si="32"/>
        <v>70</v>
      </c>
      <c r="AC41" s="11"/>
      <c r="AD41" s="12">
        <f t="shared" si="32"/>
        <v>70</v>
      </c>
      <c r="AE41" s="11"/>
      <c r="AF41" s="12">
        <f t="shared" si="32"/>
        <v>70</v>
      </c>
      <c r="AG41" s="11"/>
      <c r="AH41" s="12">
        <f t="shared" si="32"/>
        <v>70</v>
      </c>
      <c r="AI41" s="11"/>
      <c r="AJ41" s="12">
        <f t="shared" si="32"/>
        <v>70</v>
      </c>
      <c r="AK41" s="11"/>
      <c r="AL41" s="12">
        <f t="shared" si="32"/>
        <v>70</v>
      </c>
      <c r="AM41" s="11"/>
      <c r="AN41" s="12">
        <f t="shared" si="32"/>
        <v>70</v>
      </c>
      <c r="AO41" s="11"/>
      <c r="AP41" s="12">
        <f t="shared" si="32"/>
        <v>70</v>
      </c>
      <c r="AQ41" s="28"/>
    </row>
    <row r="42" spans="1:43" x14ac:dyDescent="0.25">
      <c r="A42" s="14"/>
      <c r="B42" s="74"/>
      <c r="C42" s="11">
        <v>6</v>
      </c>
      <c r="D42" s="12">
        <f>E7*55%</f>
        <v>55.000000000000007</v>
      </c>
      <c r="E42" s="12"/>
      <c r="F42" s="12">
        <f>E7*65%</f>
        <v>65</v>
      </c>
      <c r="G42" s="11"/>
      <c r="H42" s="12">
        <f>E7*65%</f>
        <v>65</v>
      </c>
      <c r="I42" s="11"/>
      <c r="J42" s="12">
        <f>E7*70%</f>
        <v>70</v>
      </c>
      <c r="K42" s="11"/>
      <c r="L42" s="12">
        <f t="shared" si="25"/>
        <v>70</v>
      </c>
      <c r="M42" s="11"/>
      <c r="N42" s="12">
        <f t="shared" si="26"/>
        <v>70</v>
      </c>
      <c r="O42" s="11"/>
      <c r="P42" s="12">
        <f t="shared" si="27"/>
        <v>70</v>
      </c>
      <c r="Q42" s="11"/>
      <c r="R42" s="12">
        <f t="shared" si="28"/>
        <v>70</v>
      </c>
      <c r="S42" s="11"/>
      <c r="T42" s="12">
        <f t="shared" si="29"/>
        <v>70</v>
      </c>
      <c r="U42" s="11"/>
      <c r="V42" s="12">
        <f t="shared" si="30"/>
        <v>70</v>
      </c>
      <c r="W42" s="11"/>
      <c r="X42" s="12">
        <f t="shared" si="31"/>
        <v>70</v>
      </c>
      <c r="Y42" s="11"/>
      <c r="Z42" s="12">
        <f t="shared" si="32"/>
        <v>70</v>
      </c>
      <c r="AA42" s="11"/>
      <c r="AB42" s="12">
        <f t="shared" si="32"/>
        <v>70</v>
      </c>
      <c r="AC42" s="11"/>
      <c r="AD42" s="12">
        <f t="shared" si="32"/>
        <v>70</v>
      </c>
      <c r="AE42" s="11"/>
      <c r="AF42" s="12">
        <f t="shared" si="32"/>
        <v>70</v>
      </c>
      <c r="AG42" s="11"/>
      <c r="AH42" s="12">
        <f t="shared" si="32"/>
        <v>70</v>
      </c>
      <c r="AI42" s="11"/>
      <c r="AJ42" s="12">
        <f t="shared" si="32"/>
        <v>70</v>
      </c>
      <c r="AK42" s="11"/>
      <c r="AL42" s="12">
        <f t="shared" si="32"/>
        <v>70</v>
      </c>
      <c r="AM42" s="11"/>
      <c r="AN42" s="12">
        <f t="shared" si="32"/>
        <v>70</v>
      </c>
      <c r="AO42" s="11"/>
      <c r="AP42" s="12">
        <f t="shared" si="32"/>
        <v>70</v>
      </c>
      <c r="AQ42" s="28"/>
    </row>
    <row r="43" spans="1:43" ht="16.5" thickBot="1" x14ac:dyDescent="0.3">
      <c r="A43" s="14"/>
      <c r="B43" s="75"/>
      <c r="C43" s="29">
        <v>6</v>
      </c>
      <c r="D43" s="30" t="s">
        <v>17</v>
      </c>
      <c r="E43" s="30"/>
      <c r="F43" s="30" t="s">
        <v>17</v>
      </c>
      <c r="G43" s="29"/>
      <c r="H43" s="30" t="s">
        <v>17</v>
      </c>
      <c r="I43" s="29"/>
      <c r="J43" s="30">
        <f>E7*70%</f>
        <v>70</v>
      </c>
      <c r="K43" s="29"/>
      <c r="L43" s="31" t="s">
        <v>18</v>
      </c>
      <c r="M43" s="29"/>
      <c r="N43" s="30">
        <f>J43</f>
        <v>70</v>
      </c>
      <c r="O43" s="29"/>
      <c r="P43" s="30">
        <f>J43</f>
        <v>70</v>
      </c>
      <c r="Q43" s="29"/>
      <c r="R43" s="31" t="s">
        <v>18</v>
      </c>
      <c r="S43" s="29"/>
      <c r="T43" s="30">
        <f>J43</f>
        <v>70</v>
      </c>
      <c r="U43" s="29"/>
      <c r="V43" s="30">
        <f>J43</f>
        <v>70</v>
      </c>
      <c r="W43" s="29"/>
      <c r="X43" s="31" t="str">
        <f>L43</f>
        <v>PR set</v>
      </c>
      <c r="Y43" s="29"/>
      <c r="Z43" s="30">
        <f>J43</f>
        <v>70</v>
      </c>
      <c r="AA43" s="29"/>
      <c r="AB43" s="30">
        <f>J43</f>
        <v>70</v>
      </c>
      <c r="AC43" s="29"/>
      <c r="AD43" s="31" t="s">
        <v>18</v>
      </c>
      <c r="AE43" s="29"/>
      <c r="AF43" s="30">
        <f>J43</f>
        <v>70</v>
      </c>
      <c r="AG43" s="29"/>
      <c r="AH43" s="30">
        <f>J43</f>
        <v>70</v>
      </c>
      <c r="AI43" s="29"/>
      <c r="AJ43" s="31" t="s">
        <v>18</v>
      </c>
      <c r="AK43" s="29"/>
      <c r="AL43" s="30">
        <f>J43</f>
        <v>70</v>
      </c>
      <c r="AM43" s="29"/>
      <c r="AN43" s="30">
        <f>J43</f>
        <v>70</v>
      </c>
      <c r="AO43" s="29"/>
      <c r="AP43" s="31" t="s">
        <v>18</v>
      </c>
      <c r="AQ43" s="32"/>
    </row>
    <row r="44" spans="1:43" x14ac:dyDescent="0.25">
      <c r="A44" s="14"/>
      <c r="B44" s="68" t="s">
        <v>10</v>
      </c>
      <c r="C44" s="25">
        <v>6</v>
      </c>
      <c r="D44" s="26">
        <f>E5*55%</f>
        <v>55.000000000000007</v>
      </c>
      <c r="E44" s="26"/>
      <c r="F44" s="26">
        <f>E5*65%</f>
        <v>65</v>
      </c>
      <c r="G44" s="25"/>
      <c r="H44" s="26">
        <f>E5*65%</f>
        <v>65</v>
      </c>
      <c r="I44" s="25"/>
      <c r="J44" s="26">
        <f>E5*65%</f>
        <v>65</v>
      </c>
      <c r="K44" s="25"/>
      <c r="L44" s="26">
        <f>J44</f>
        <v>65</v>
      </c>
      <c r="M44" s="25"/>
      <c r="N44" s="26">
        <f>J44</f>
        <v>65</v>
      </c>
      <c r="O44" s="25"/>
      <c r="P44" s="26">
        <f>L44</f>
        <v>65</v>
      </c>
      <c r="Q44" s="25"/>
      <c r="R44" s="26">
        <f>J44</f>
        <v>65</v>
      </c>
      <c r="S44" s="25"/>
      <c r="T44" s="26">
        <f>L44</f>
        <v>65</v>
      </c>
      <c r="U44" s="25"/>
      <c r="V44" s="26">
        <f>J44</f>
        <v>65</v>
      </c>
      <c r="W44" s="25"/>
      <c r="X44" s="26">
        <f>L44</f>
        <v>65</v>
      </c>
      <c r="Y44" s="25"/>
      <c r="Z44" s="26">
        <f>L44</f>
        <v>65</v>
      </c>
      <c r="AA44" s="25"/>
      <c r="AB44" s="26">
        <f>N44</f>
        <v>65</v>
      </c>
      <c r="AC44" s="25"/>
      <c r="AD44" s="26">
        <f>P44</f>
        <v>65</v>
      </c>
      <c r="AE44" s="25"/>
      <c r="AF44" s="26">
        <f>R44</f>
        <v>65</v>
      </c>
      <c r="AG44" s="25"/>
      <c r="AH44" s="26">
        <f>T44</f>
        <v>65</v>
      </c>
      <c r="AI44" s="25"/>
      <c r="AJ44" s="26">
        <f>V44</f>
        <v>65</v>
      </c>
      <c r="AK44" s="25"/>
      <c r="AL44" s="26">
        <f>X44</f>
        <v>65</v>
      </c>
      <c r="AM44" s="25"/>
      <c r="AN44" s="26">
        <f>Z44</f>
        <v>65</v>
      </c>
      <c r="AO44" s="25"/>
      <c r="AP44" s="26">
        <f>AB44</f>
        <v>65</v>
      </c>
      <c r="AQ44" s="27"/>
    </row>
    <row r="45" spans="1:43" x14ac:dyDescent="0.25">
      <c r="A45" s="14"/>
      <c r="B45" s="74"/>
      <c r="C45" s="11">
        <v>6</v>
      </c>
      <c r="D45" s="12">
        <f>E5*55%</f>
        <v>55.000000000000007</v>
      </c>
      <c r="E45" s="12"/>
      <c r="F45" s="12">
        <f>E5*65%</f>
        <v>65</v>
      </c>
      <c r="G45" s="11"/>
      <c r="H45" s="12">
        <f>E5*65%</f>
        <v>65</v>
      </c>
      <c r="I45" s="11"/>
      <c r="J45" s="12">
        <f>E5*70%</f>
        <v>70</v>
      </c>
      <c r="K45" s="11"/>
      <c r="L45" s="12">
        <f t="shared" ref="L45:L48" si="33">J45</f>
        <v>70</v>
      </c>
      <c r="M45" s="11"/>
      <c r="N45" s="12">
        <f t="shared" ref="N45:N48" si="34">J45</f>
        <v>70</v>
      </c>
      <c r="O45" s="11"/>
      <c r="P45" s="12">
        <f t="shared" ref="P45:P48" si="35">L45</f>
        <v>70</v>
      </c>
      <c r="Q45" s="11"/>
      <c r="R45" s="12">
        <f t="shared" ref="R45:R48" si="36">J45</f>
        <v>70</v>
      </c>
      <c r="S45" s="11"/>
      <c r="T45" s="12">
        <f t="shared" ref="T45:T48" si="37">L45</f>
        <v>70</v>
      </c>
      <c r="U45" s="11"/>
      <c r="V45" s="12">
        <f t="shared" ref="V45:V48" si="38">J45</f>
        <v>70</v>
      </c>
      <c r="W45" s="11"/>
      <c r="X45" s="12">
        <f t="shared" ref="X45:X48" si="39">L45</f>
        <v>70</v>
      </c>
      <c r="Y45" s="11"/>
      <c r="Z45" s="12">
        <f t="shared" ref="Z45:AP48" si="40">L45</f>
        <v>70</v>
      </c>
      <c r="AA45" s="11"/>
      <c r="AB45" s="12">
        <f t="shared" si="40"/>
        <v>70</v>
      </c>
      <c r="AC45" s="11"/>
      <c r="AD45" s="12">
        <f t="shared" si="40"/>
        <v>70</v>
      </c>
      <c r="AE45" s="11"/>
      <c r="AF45" s="12">
        <f t="shared" si="40"/>
        <v>70</v>
      </c>
      <c r="AG45" s="11"/>
      <c r="AH45" s="12">
        <f t="shared" si="40"/>
        <v>70</v>
      </c>
      <c r="AI45" s="11"/>
      <c r="AJ45" s="12">
        <f t="shared" si="40"/>
        <v>70</v>
      </c>
      <c r="AK45" s="11"/>
      <c r="AL45" s="12">
        <f t="shared" si="40"/>
        <v>70</v>
      </c>
      <c r="AM45" s="11"/>
      <c r="AN45" s="12">
        <f t="shared" si="40"/>
        <v>70</v>
      </c>
      <c r="AO45" s="11"/>
      <c r="AP45" s="12">
        <f t="shared" si="40"/>
        <v>70</v>
      </c>
      <c r="AQ45" s="28"/>
    </row>
    <row r="46" spans="1:43" x14ac:dyDescent="0.25">
      <c r="A46" s="14"/>
      <c r="B46" s="74"/>
      <c r="C46" s="11">
        <v>6</v>
      </c>
      <c r="D46" s="12">
        <f>E5*55%</f>
        <v>55.000000000000007</v>
      </c>
      <c r="E46" s="12"/>
      <c r="F46" s="12">
        <f>E5*65%</f>
        <v>65</v>
      </c>
      <c r="G46" s="11"/>
      <c r="H46" s="12">
        <f>E5*65%</f>
        <v>65</v>
      </c>
      <c r="I46" s="11"/>
      <c r="J46" s="12">
        <f>E5*70%</f>
        <v>70</v>
      </c>
      <c r="K46" s="11"/>
      <c r="L46" s="12">
        <f t="shared" si="33"/>
        <v>70</v>
      </c>
      <c r="M46" s="11"/>
      <c r="N46" s="12">
        <f t="shared" si="34"/>
        <v>70</v>
      </c>
      <c r="O46" s="11"/>
      <c r="P46" s="12">
        <f t="shared" si="35"/>
        <v>70</v>
      </c>
      <c r="Q46" s="11"/>
      <c r="R46" s="12">
        <f t="shared" si="36"/>
        <v>70</v>
      </c>
      <c r="S46" s="11"/>
      <c r="T46" s="12">
        <f t="shared" si="37"/>
        <v>70</v>
      </c>
      <c r="U46" s="11"/>
      <c r="V46" s="12">
        <f t="shared" si="38"/>
        <v>70</v>
      </c>
      <c r="W46" s="11"/>
      <c r="X46" s="12">
        <f t="shared" si="39"/>
        <v>70</v>
      </c>
      <c r="Y46" s="11"/>
      <c r="Z46" s="12">
        <f t="shared" si="40"/>
        <v>70</v>
      </c>
      <c r="AA46" s="11"/>
      <c r="AB46" s="12">
        <f t="shared" si="40"/>
        <v>70</v>
      </c>
      <c r="AC46" s="11"/>
      <c r="AD46" s="12">
        <f t="shared" si="40"/>
        <v>70</v>
      </c>
      <c r="AE46" s="11"/>
      <c r="AF46" s="12">
        <f t="shared" si="40"/>
        <v>70</v>
      </c>
      <c r="AG46" s="11"/>
      <c r="AH46" s="12">
        <f t="shared" si="40"/>
        <v>70</v>
      </c>
      <c r="AI46" s="11"/>
      <c r="AJ46" s="12">
        <f t="shared" si="40"/>
        <v>70</v>
      </c>
      <c r="AK46" s="11"/>
      <c r="AL46" s="12">
        <f t="shared" si="40"/>
        <v>70</v>
      </c>
      <c r="AM46" s="11"/>
      <c r="AN46" s="12">
        <f t="shared" si="40"/>
        <v>70</v>
      </c>
      <c r="AO46" s="11"/>
      <c r="AP46" s="12">
        <f t="shared" si="40"/>
        <v>70</v>
      </c>
      <c r="AQ46" s="28"/>
    </row>
    <row r="47" spans="1:43" x14ac:dyDescent="0.25">
      <c r="A47" s="14"/>
      <c r="B47" s="74"/>
      <c r="C47" s="11">
        <v>6</v>
      </c>
      <c r="D47" s="12">
        <f>E5*55%</f>
        <v>55.000000000000007</v>
      </c>
      <c r="E47" s="12"/>
      <c r="F47" s="12">
        <f>E5*65%</f>
        <v>65</v>
      </c>
      <c r="G47" s="11"/>
      <c r="H47" s="12">
        <f>E5*65%</f>
        <v>65</v>
      </c>
      <c r="I47" s="11"/>
      <c r="J47" s="12">
        <f>E5*70%</f>
        <v>70</v>
      </c>
      <c r="K47" s="11"/>
      <c r="L47" s="12">
        <f t="shared" si="33"/>
        <v>70</v>
      </c>
      <c r="M47" s="11"/>
      <c r="N47" s="12">
        <f t="shared" si="34"/>
        <v>70</v>
      </c>
      <c r="O47" s="11"/>
      <c r="P47" s="12">
        <f t="shared" si="35"/>
        <v>70</v>
      </c>
      <c r="Q47" s="11"/>
      <c r="R47" s="12">
        <f t="shared" si="36"/>
        <v>70</v>
      </c>
      <c r="S47" s="11"/>
      <c r="T47" s="12">
        <f t="shared" si="37"/>
        <v>70</v>
      </c>
      <c r="U47" s="11"/>
      <c r="V47" s="12">
        <f t="shared" si="38"/>
        <v>70</v>
      </c>
      <c r="W47" s="11"/>
      <c r="X47" s="12">
        <f t="shared" si="39"/>
        <v>70</v>
      </c>
      <c r="Y47" s="11"/>
      <c r="Z47" s="12">
        <f t="shared" si="40"/>
        <v>70</v>
      </c>
      <c r="AA47" s="11"/>
      <c r="AB47" s="12">
        <f t="shared" si="40"/>
        <v>70</v>
      </c>
      <c r="AC47" s="11"/>
      <c r="AD47" s="12">
        <f t="shared" si="40"/>
        <v>70</v>
      </c>
      <c r="AE47" s="11"/>
      <c r="AF47" s="12">
        <f t="shared" si="40"/>
        <v>70</v>
      </c>
      <c r="AG47" s="11"/>
      <c r="AH47" s="12">
        <f t="shared" si="40"/>
        <v>70</v>
      </c>
      <c r="AI47" s="11"/>
      <c r="AJ47" s="12">
        <f t="shared" si="40"/>
        <v>70</v>
      </c>
      <c r="AK47" s="11"/>
      <c r="AL47" s="12">
        <f t="shared" si="40"/>
        <v>70</v>
      </c>
      <c r="AM47" s="11"/>
      <c r="AN47" s="12">
        <f t="shared" si="40"/>
        <v>70</v>
      </c>
      <c r="AO47" s="11"/>
      <c r="AP47" s="12">
        <f t="shared" si="40"/>
        <v>70</v>
      </c>
      <c r="AQ47" s="28"/>
    </row>
    <row r="48" spans="1:43" ht="16.5" thickBot="1" x14ac:dyDescent="0.3">
      <c r="A48" s="14"/>
      <c r="B48" s="75"/>
      <c r="C48" s="29">
        <v>6</v>
      </c>
      <c r="D48" s="30" t="s">
        <v>17</v>
      </c>
      <c r="E48" s="30"/>
      <c r="F48" s="30" t="s">
        <v>17</v>
      </c>
      <c r="G48" s="29"/>
      <c r="H48" s="30" t="s">
        <v>17</v>
      </c>
      <c r="I48" s="29"/>
      <c r="J48" s="30">
        <f>E5*70%</f>
        <v>70</v>
      </c>
      <c r="K48" s="29"/>
      <c r="L48" s="30">
        <f t="shared" si="33"/>
        <v>70</v>
      </c>
      <c r="M48" s="29"/>
      <c r="N48" s="30">
        <f t="shared" si="34"/>
        <v>70</v>
      </c>
      <c r="O48" s="29"/>
      <c r="P48" s="30">
        <f t="shared" si="35"/>
        <v>70</v>
      </c>
      <c r="Q48" s="29"/>
      <c r="R48" s="30">
        <f t="shared" si="36"/>
        <v>70</v>
      </c>
      <c r="S48" s="29"/>
      <c r="T48" s="30">
        <f t="shared" si="37"/>
        <v>70</v>
      </c>
      <c r="U48" s="29"/>
      <c r="V48" s="30">
        <f t="shared" si="38"/>
        <v>70</v>
      </c>
      <c r="W48" s="29"/>
      <c r="X48" s="30">
        <f t="shared" si="39"/>
        <v>70</v>
      </c>
      <c r="Y48" s="29"/>
      <c r="Z48" s="30">
        <f t="shared" si="40"/>
        <v>70</v>
      </c>
      <c r="AA48" s="29"/>
      <c r="AB48" s="30">
        <f t="shared" si="40"/>
        <v>70</v>
      </c>
      <c r="AC48" s="29"/>
      <c r="AD48" s="30">
        <f t="shared" si="40"/>
        <v>70</v>
      </c>
      <c r="AE48" s="29"/>
      <c r="AF48" s="30">
        <f t="shared" si="40"/>
        <v>70</v>
      </c>
      <c r="AG48" s="29"/>
      <c r="AH48" s="30">
        <f t="shared" si="40"/>
        <v>70</v>
      </c>
      <c r="AI48" s="29"/>
      <c r="AJ48" s="30">
        <f t="shared" si="40"/>
        <v>70</v>
      </c>
      <c r="AK48" s="29"/>
      <c r="AL48" s="30">
        <f t="shared" si="40"/>
        <v>70</v>
      </c>
      <c r="AM48" s="29"/>
      <c r="AN48" s="30">
        <f t="shared" si="40"/>
        <v>70</v>
      </c>
      <c r="AO48" s="29"/>
      <c r="AP48" s="30">
        <f t="shared" si="40"/>
        <v>70</v>
      </c>
      <c r="AQ48" s="32"/>
    </row>
    <row r="49" spans="1:43" s="5" customFormat="1" ht="19.5" thickBot="1" x14ac:dyDescent="0.35">
      <c r="A49" s="15"/>
      <c r="F49" s="79" t="s">
        <v>19</v>
      </c>
      <c r="G49" s="80"/>
      <c r="H49" s="80"/>
      <c r="I49" s="81"/>
      <c r="J49" s="66" t="s">
        <v>20</v>
      </c>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7"/>
    </row>
    <row r="50" spans="1:43" s="6" customFormat="1" x14ac:dyDescent="0.25">
      <c r="A50" s="14"/>
      <c r="F50" s="76" t="s">
        <v>15</v>
      </c>
      <c r="G50" s="77"/>
      <c r="H50" s="78"/>
      <c r="I50" s="16" t="s">
        <v>22</v>
      </c>
      <c r="J50" s="50"/>
      <c r="K50" s="51"/>
      <c r="L50" s="50"/>
      <c r="M50" s="51"/>
      <c r="N50" s="50"/>
      <c r="O50" s="51"/>
      <c r="P50" s="50"/>
      <c r="Q50" s="51"/>
      <c r="R50" s="50"/>
      <c r="S50" s="51"/>
      <c r="T50" s="50"/>
      <c r="U50" s="51"/>
      <c r="V50" s="50"/>
      <c r="W50" s="51"/>
      <c r="X50" s="50"/>
      <c r="Y50" s="51"/>
      <c r="Z50" s="50"/>
      <c r="AA50" s="51"/>
      <c r="AB50" s="50"/>
      <c r="AC50" s="51"/>
      <c r="AD50" s="50"/>
      <c r="AE50" s="51"/>
      <c r="AF50" s="50"/>
      <c r="AG50" s="51"/>
      <c r="AH50" s="50"/>
      <c r="AI50" s="51"/>
      <c r="AJ50" s="50"/>
      <c r="AK50" s="51"/>
      <c r="AL50" s="50"/>
      <c r="AM50" s="51"/>
      <c r="AN50" s="50"/>
      <c r="AO50" s="51"/>
      <c r="AP50" s="50"/>
      <c r="AQ50" s="52"/>
    </row>
    <row r="51" spans="1:43" s="6" customFormat="1" x14ac:dyDescent="0.25">
      <c r="A51" s="14"/>
      <c r="F51" s="76" t="s">
        <v>27</v>
      </c>
      <c r="G51" s="77"/>
      <c r="H51" s="78"/>
      <c r="I51" s="19" t="s">
        <v>21</v>
      </c>
      <c r="J51" s="17"/>
      <c r="K51" s="20"/>
      <c r="L51" s="17"/>
      <c r="M51" s="20"/>
      <c r="N51" s="17"/>
      <c r="O51" s="20"/>
      <c r="P51" s="17"/>
      <c r="Q51" s="20"/>
      <c r="R51" s="17"/>
      <c r="S51" s="20"/>
      <c r="T51" s="17"/>
      <c r="U51" s="20"/>
      <c r="V51" s="17"/>
      <c r="W51" s="20"/>
      <c r="X51" s="17"/>
      <c r="Y51" s="20"/>
      <c r="Z51" s="17"/>
      <c r="AA51" s="20"/>
      <c r="AB51" s="17"/>
      <c r="AC51" s="20"/>
      <c r="AD51" s="17"/>
      <c r="AE51" s="20"/>
      <c r="AF51" s="17"/>
      <c r="AG51" s="20"/>
      <c r="AH51" s="17"/>
      <c r="AI51" s="20"/>
      <c r="AJ51" s="17"/>
      <c r="AK51" s="20"/>
      <c r="AL51" s="17"/>
      <c r="AM51" s="20"/>
      <c r="AN51" s="17"/>
      <c r="AO51" s="20"/>
      <c r="AP51" s="17"/>
      <c r="AQ51" s="45"/>
    </row>
    <row r="52" spans="1:43" s="6" customFormat="1" x14ac:dyDescent="0.25">
      <c r="A52" s="14"/>
      <c r="F52" s="76" t="s">
        <v>33</v>
      </c>
      <c r="G52" s="77"/>
      <c r="H52" s="78"/>
      <c r="I52" s="19" t="s">
        <v>22</v>
      </c>
      <c r="J52" s="17"/>
      <c r="K52" s="20"/>
      <c r="L52" s="17"/>
      <c r="M52" s="20"/>
      <c r="N52" s="17"/>
      <c r="O52" s="20"/>
      <c r="P52" s="17"/>
      <c r="Q52" s="20"/>
      <c r="R52" s="17"/>
      <c r="S52" s="20"/>
      <c r="T52" s="17"/>
      <c r="U52" s="20"/>
      <c r="V52" s="17"/>
      <c r="W52" s="20"/>
      <c r="X52" s="17"/>
      <c r="Y52" s="20"/>
      <c r="Z52" s="17"/>
      <c r="AA52" s="20"/>
      <c r="AB52" s="17"/>
      <c r="AC52" s="20"/>
      <c r="AD52" s="17"/>
      <c r="AE52" s="20"/>
      <c r="AF52" s="17"/>
      <c r="AG52" s="20"/>
      <c r="AH52" s="17"/>
      <c r="AI52" s="20"/>
      <c r="AJ52" s="17"/>
      <c r="AK52" s="20"/>
      <c r="AL52" s="17"/>
      <c r="AM52" s="20"/>
      <c r="AN52" s="17"/>
      <c r="AO52" s="20"/>
      <c r="AP52" s="17"/>
      <c r="AQ52" s="45"/>
    </row>
    <row r="53" spans="1:43" s="6" customFormat="1" ht="16.5" thickBot="1" x14ac:dyDescent="0.3">
      <c r="A53" s="14"/>
      <c r="F53" s="76" t="s">
        <v>13</v>
      </c>
      <c r="G53" s="77"/>
      <c r="H53" s="78"/>
      <c r="I53" s="46" t="s">
        <v>22</v>
      </c>
      <c r="J53" s="47"/>
      <c r="K53" s="48"/>
      <c r="L53" s="47"/>
      <c r="M53" s="48"/>
      <c r="N53" s="47"/>
      <c r="O53" s="48"/>
      <c r="P53" s="47"/>
      <c r="Q53" s="48"/>
      <c r="R53" s="47"/>
      <c r="S53" s="48"/>
      <c r="T53" s="47"/>
      <c r="U53" s="48"/>
      <c r="V53" s="47"/>
      <c r="W53" s="48"/>
      <c r="X53" s="47"/>
      <c r="Y53" s="48"/>
      <c r="Z53" s="47"/>
      <c r="AA53" s="48"/>
      <c r="AB53" s="47"/>
      <c r="AC53" s="48"/>
      <c r="AD53" s="47"/>
      <c r="AE53" s="48"/>
      <c r="AF53" s="47"/>
      <c r="AG53" s="48"/>
      <c r="AH53" s="47"/>
      <c r="AI53" s="48"/>
      <c r="AJ53" s="47"/>
      <c r="AK53" s="48"/>
      <c r="AL53" s="47"/>
      <c r="AM53" s="48"/>
      <c r="AN53" s="47"/>
      <c r="AO53" s="48"/>
      <c r="AP53" s="47"/>
      <c r="AQ53" s="49"/>
    </row>
    <row r="81" spans="2:2" x14ac:dyDescent="0.25">
      <c r="B81" s="4"/>
    </row>
    <row r="86" spans="2:2" x14ac:dyDescent="0.25">
      <c r="B86" s="4"/>
    </row>
  </sheetData>
  <sheetProtection password="DDF9" sheet="1" objects="1" scenarios="1"/>
  <mergeCells count="21">
    <mergeCell ref="D1:H1"/>
    <mergeCell ref="F50:H50"/>
    <mergeCell ref="F51:H51"/>
    <mergeCell ref="F52:H52"/>
    <mergeCell ref="F53:H53"/>
    <mergeCell ref="F8:G8"/>
    <mergeCell ref="J25:AQ25"/>
    <mergeCell ref="J49:AQ49"/>
    <mergeCell ref="B11:B15"/>
    <mergeCell ref="B16:B20"/>
    <mergeCell ref="B21:B24"/>
    <mergeCell ref="B33:B37"/>
    <mergeCell ref="B39:B43"/>
    <mergeCell ref="F30:H30"/>
    <mergeCell ref="F49:I49"/>
    <mergeCell ref="B44:B48"/>
    <mergeCell ref="F25:I25"/>
    <mergeCell ref="F27:H27"/>
    <mergeCell ref="F26:H26"/>
    <mergeCell ref="F28:H28"/>
    <mergeCell ref="F29:H29"/>
  </mergeCells>
  <hyperlinks>
    <hyperlink ref="C1"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ICF 5x5 By Russell Taylor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Desktop</cp:lastModifiedBy>
  <dcterms:created xsi:type="dcterms:W3CDTF">2013-11-28T11:09:25Z</dcterms:created>
  <dcterms:modified xsi:type="dcterms:W3CDTF">2016-01-22T14:57:58Z</dcterms:modified>
</cp:coreProperties>
</file>